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2"/>
  </bookViews>
  <sheets>
    <sheet name="results_MASTER1" sheetId="1" r:id="rId1"/>
    <sheet name="results_MASTER2" sheetId="2" r:id="rId2"/>
    <sheet name="results_MASTER3" sheetId="3" r:id="rId3"/>
    <sheet name="results_WE" sheetId="4" r:id="rId4"/>
    <sheet name="results_U23" sheetId="5" r:id="rId5"/>
    <sheet name="results_ME" sheetId="6" r:id="rId6"/>
  </sheets>
  <definedNames/>
  <calcPr fullCalcOnLoad="1"/>
</workbook>
</file>

<file path=xl/sharedStrings.xml><?xml version="1.0" encoding="utf-8"?>
<sst xmlns="http://schemas.openxmlformats.org/spreadsheetml/2006/main" count="504" uniqueCount="298">
  <si>
    <t>Sn.</t>
  </si>
  <si>
    <t>UCI code</t>
  </si>
  <si>
    <t>Name</t>
  </si>
  <si>
    <t>Team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</si>
  <si>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</si>
  <si>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</si>
  <si>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</si>
  <si>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</si>
  <si>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</si>
  <si>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</si>
  <si>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</si>
  <si>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</si>
  <si>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</si>
  <si>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</si>
  <si>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</si>
  <si>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</si>
  <si>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</si>
  <si>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</si>
  <si>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Rendező/Organiser: MAGYAR KERÉKPÁROS SZAKÁGI SZÖVETSÉG/HUNGARIAN CYCLING FEDERATION</t>
  </si>
  <si>
    <t>Time</t>
  </si>
  <si>
    <t>Kizárva/Disqualified: 0</t>
  </si>
  <si>
    <t>Bikeexpress SE</t>
  </si>
  <si>
    <t>EREDMÉNYLISTA / RESULTS</t>
  </si>
  <si>
    <t>MAGYARORSZÁG 2014. ÉVI ORSZÁGÚTI BAJNOKSÁGA</t>
  </si>
  <si>
    <t>Helyszín/Locality: IBRÁNY,  HUNGARY</t>
  </si>
  <si>
    <t>Versenytáv/Distance:</t>
  </si>
  <si>
    <t>Átlagsebesség/Average speed:</t>
  </si>
  <si>
    <t>72.75 km</t>
  </si>
  <si>
    <t>NYKSE</t>
  </si>
  <si>
    <t>Gyömrő VSK</t>
  </si>
  <si>
    <t>DNF</t>
  </si>
  <si>
    <t>DNS</t>
  </si>
  <si>
    <t>SZEKSZÁRDI KERÉKPÁROS S.E.</t>
  </si>
  <si>
    <t>Szegedi Kerékpáros Sport Club</t>
  </si>
  <si>
    <t>HUNGARIAN CHAMPIONSHIPS 2014. - ROAD RACE / U19 WOMEN</t>
  </si>
  <si>
    <t>CUBE BALATON TEAM</t>
  </si>
  <si>
    <t>Peloton SE</t>
  </si>
  <si>
    <t>Focus XC Team</t>
  </si>
  <si>
    <t>HUN19900121</t>
  </si>
  <si>
    <t>Bizkaia-Durango</t>
  </si>
  <si>
    <t>HUN19920817</t>
  </si>
  <si>
    <t>HUN19910304</t>
  </si>
  <si>
    <t>Team Veloki</t>
  </si>
  <si>
    <t>HUN19901008</t>
  </si>
  <si>
    <t>HUN19840425</t>
  </si>
  <si>
    <t>Velox Berlin</t>
  </si>
  <si>
    <t>HUN19790523</t>
  </si>
  <si>
    <t>HUN19840222</t>
  </si>
  <si>
    <t>HUN19940104</t>
  </si>
  <si>
    <t>HUN19840918</t>
  </si>
  <si>
    <t>HUN19830505</t>
  </si>
  <si>
    <t>Salgótarjáni HKE</t>
  </si>
  <si>
    <t>Nevezett/Entered: 10</t>
  </si>
  <si>
    <t>Indult/Started: 9</t>
  </si>
  <si>
    <t>Érkezett/Arrived: 8</t>
  </si>
  <si>
    <t>Ibrány, 2014.06.29</t>
  </si>
  <si>
    <t>SZUROMINÉ PULSFORT Diána</t>
  </si>
  <si>
    <t>BENKÓ Barbara</t>
  </si>
  <si>
    <t>KORMOS Veronika Anna</t>
  </si>
  <si>
    <t>EPRES Kornélia</t>
  </si>
  <si>
    <t>AL SAIDI Leila</t>
  </si>
  <si>
    <t>KUSZTOR-JURENKA Krisztina</t>
  </si>
  <si>
    <t>BENICS Réka Eszter</t>
  </si>
  <si>
    <t>LIPPAI Mária</t>
  </si>
  <si>
    <t>KIRÁLY Kinga</t>
  </si>
  <si>
    <t>KÖLLŐ Zsuzsanna</t>
  </si>
  <si>
    <t>MOLNÁR ISTVÁN</t>
  </si>
  <si>
    <t>Mugen Race Team Prolog</t>
  </si>
  <si>
    <t>UTENSILNORD</t>
  </si>
  <si>
    <t>HUN19880215</t>
  </si>
  <si>
    <t>EC Mayennaise</t>
  </si>
  <si>
    <t>HUN19900424</t>
  </si>
  <si>
    <t>DKSI-Freeriderz</t>
  </si>
  <si>
    <t>HUN19900904</t>
  </si>
  <si>
    <t>15.</t>
  </si>
  <si>
    <t>16.</t>
  </si>
  <si>
    <t>17.</t>
  </si>
  <si>
    <t>18.</t>
  </si>
  <si>
    <t>19.</t>
  </si>
  <si>
    <t>20.</t>
  </si>
  <si>
    <t>HUN19951126</t>
  </si>
  <si>
    <t>HUN19841227</t>
  </si>
  <si>
    <t>HUN19880623</t>
  </si>
  <si>
    <t>HUN19830325</t>
  </si>
  <si>
    <t>HUN19890525</t>
  </si>
  <si>
    <t>HUN19880715</t>
  </si>
  <si>
    <t>HUN19950425</t>
  </si>
  <si>
    <t>HUN19870823</t>
  </si>
  <si>
    <t>HUN19780815</t>
  </si>
  <si>
    <t>HUN19790803</t>
  </si>
  <si>
    <t>HUN19660411</t>
  </si>
  <si>
    <t>HUN19860521</t>
  </si>
  <si>
    <t>HUN19760628</t>
  </si>
  <si>
    <t>HUN19680320</t>
  </si>
  <si>
    <t>HUN19781107</t>
  </si>
  <si>
    <t>HUN19840331</t>
  </si>
  <si>
    <t>HUN19830310</t>
  </si>
  <si>
    <t>HUN19760613</t>
  </si>
  <si>
    <t>HUN19700901</t>
  </si>
  <si>
    <t>HUN19780408</t>
  </si>
  <si>
    <t>HUN19791005</t>
  </si>
  <si>
    <t>HUN19810306</t>
  </si>
  <si>
    <t>HUN19800806</t>
  </si>
  <si>
    <t>HUN19890411</t>
  </si>
  <si>
    <t>HUN19810421</t>
  </si>
  <si>
    <t>HUN19741007</t>
  </si>
  <si>
    <t>HUN19720310</t>
  </si>
  <si>
    <t>HUN19870322</t>
  </si>
  <si>
    <t>HUN19660520</t>
  </si>
  <si>
    <t>HUN19771107</t>
  </si>
  <si>
    <t>HUN19871124</t>
  </si>
  <si>
    <t>HUN19691022</t>
  </si>
  <si>
    <t>HUN19730525</t>
  </si>
  <si>
    <t>HUN19880523</t>
  </si>
  <si>
    <t>SZABÓ LAJOS</t>
  </si>
  <si>
    <t>HEMMERT JÁNOS</t>
  </si>
  <si>
    <t>STEIG GÁBOR</t>
  </si>
  <si>
    <t>HAVAS PÉTER</t>
  </si>
  <si>
    <t>Team Amplatz-BMC</t>
  </si>
  <si>
    <t>teamfixit.no</t>
  </si>
  <si>
    <t>Dr. Bátorfi-Agria KTK</t>
  </si>
  <si>
    <t>Waberer`s Areus Cube MTB Team</t>
  </si>
  <si>
    <t>Merida Maraton Team-CST</t>
  </si>
  <si>
    <t>George kse</t>
  </si>
  <si>
    <t>CUBE Balaton Team</t>
  </si>
  <si>
    <t>Postás SE</t>
  </si>
  <si>
    <t>Szerpentin Kerékpáros Egyesület</t>
  </si>
  <si>
    <t>Cube Balaton Team</t>
  </si>
  <si>
    <t>Hungarofondo</t>
  </si>
  <si>
    <t>HUNGARIAN CHAMPIONSHIPS 2014. - ROAD RACE / MEN ELITE + U23</t>
  </si>
  <si>
    <t>145.5 km</t>
  </si>
  <si>
    <t>VARGA PÉTER</t>
  </si>
  <si>
    <t>HARTMANN JÓZSEF</t>
  </si>
  <si>
    <t>KURILLA BENCE</t>
  </si>
  <si>
    <t>Cube-Balaton Team</t>
  </si>
  <si>
    <t>Körös-Bike</t>
  </si>
  <si>
    <t>Pécsi Junior KE</t>
  </si>
  <si>
    <t>RSC Arbö Südburgenland</t>
  </si>
  <si>
    <t>HUN19950419</t>
  </si>
  <si>
    <t>HUN19950712</t>
  </si>
  <si>
    <t>HUN19920417</t>
  </si>
  <si>
    <t>HUN19920620</t>
  </si>
  <si>
    <t>HUN19940214</t>
  </si>
  <si>
    <t>HUN19940912</t>
  </si>
  <si>
    <t>HUN19940423</t>
  </si>
  <si>
    <t>HUN19931114</t>
  </si>
  <si>
    <t>HUN19951128</t>
  </si>
  <si>
    <t>HUN19930216</t>
  </si>
  <si>
    <t>HUN19950414</t>
  </si>
  <si>
    <t>HUF19930508</t>
  </si>
  <si>
    <t>HUN19941219</t>
  </si>
  <si>
    <t>HUN19920802</t>
  </si>
  <si>
    <t>HUN19940922</t>
  </si>
  <si>
    <t>HUN19930408</t>
  </si>
  <si>
    <t>HUN19950807</t>
  </si>
  <si>
    <t>HUN19930302</t>
  </si>
  <si>
    <t>1 lap</t>
  </si>
  <si>
    <t>DSQ</t>
  </si>
  <si>
    <t>HUN19930616</t>
  </si>
  <si>
    <t>HUN19920812</t>
  </si>
  <si>
    <t>HUN19920810</t>
  </si>
  <si>
    <t>HUN19950102</t>
  </si>
  <si>
    <t>Indult/Started: 51</t>
  </si>
  <si>
    <t>Érkezett/Arrived: 20</t>
  </si>
  <si>
    <t>Kizárva/Disqualified: 1</t>
  </si>
  <si>
    <t>RÓZSA Balázs</t>
  </si>
  <si>
    <t>KUSZTOR Péter</t>
  </si>
  <si>
    <t>LOVASSY Krisztián</t>
  </si>
  <si>
    <t>DÉR Zsolt</t>
  </si>
  <si>
    <t>FEJES Gábor</t>
  </si>
  <si>
    <t>BERNÁRD Bendegúz Bence</t>
  </si>
  <si>
    <t>PELIKÁN János</t>
  </si>
  <si>
    <t>VÍGH Zoltán</t>
  </si>
  <si>
    <t>TAKÁCS Tamás</t>
  </si>
  <si>
    <t>RUTTKAY Zoltán</t>
  </si>
  <si>
    <t>NAGY Gyula</t>
  </si>
  <si>
    <t>SOLYMOSI Márton</t>
  </si>
  <si>
    <t>KUTÁCS Zsolt</t>
  </si>
  <si>
    <t>PÁLYI Csaba</t>
  </si>
  <si>
    <t>ARANY Gábor</t>
  </si>
  <si>
    <t>ANDRISTYÁK Gábor</t>
  </si>
  <si>
    <t>LIGETI András</t>
  </si>
  <si>
    <t>HOLLÓ Botond</t>
  </si>
  <si>
    <t>MÁRKUS János</t>
  </si>
  <si>
    <t>MONOSTORI Ákos</t>
  </si>
  <si>
    <t>NAGY Zoltán</t>
  </si>
  <si>
    <t>PATAI Dániel</t>
  </si>
  <si>
    <t>IVANICS Gergely</t>
  </si>
  <si>
    <t>KENYERES Ábel</t>
  </si>
  <si>
    <t>ÁGOSTON Imre</t>
  </si>
  <si>
    <t>LENGYEL Gábor</t>
  </si>
  <si>
    <t>KISS Gergely</t>
  </si>
  <si>
    <t>TÓTH Attila</t>
  </si>
  <si>
    <t>VÖRÖS Vince</t>
  </si>
  <si>
    <t>CSOMOR Zoltán</t>
  </si>
  <si>
    <t>SCHRETTRER Zoltán</t>
  </si>
  <si>
    <t>MAGAS Dávid</t>
  </si>
  <si>
    <t>KÁDÁR Csaba</t>
  </si>
  <si>
    <t>MOGYORÓSI Máté</t>
  </si>
  <si>
    <t>RÓKA Tibor</t>
  </si>
  <si>
    <t>KATÓ László</t>
  </si>
  <si>
    <t>SIGMOND Áron</t>
  </si>
  <si>
    <t>TÖRÖK Zoltán</t>
  </si>
  <si>
    <t>DARÁNYI Bence</t>
  </si>
  <si>
    <t>LÁNYI Sebestyén</t>
  </si>
  <si>
    <t>LÓKI Bence</t>
  </si>
  <si>
    <t>CZINE Tamás</t>
  </si>
  <si>
    <t>SZEMÁK Dávid</t>
  </si>
  <si>
    <t>LANGÓ Zoltán</t>
  </si>
  <si>
    <t>HAJDU Barna</t>
  </si>
  <si>
    <t>SZEMELROCK Péter</t>
  </si>
  <si>
    <t>LERNER Csaba</t>
  </si>
  <si>
    <t>KIRÁLY Zoltán</t>
  </si>
  <si>
    <t>VARRÓ Gergely</t>
  </si>
  <si>
    <t>VARGA Péter</t>
  </si>
  <si>
    <t>HUNGARIAN CHAMPIONSHIPS 2014. - ROAD RACE / MEN ELITE</t>
  </si>
  <si>
    <t>LENGYEL Zoltán</t>
  </si>
  <si>
    <t>21.</t>
  </si>
  <si>
    <t>22.</t>
  </si>
  <si>
    <t>Nevezett/Entered: 37</t>
  </si>
  <si>
    <t>Indult/Started: 34</t>
  </si>
  <si>
    <t>Érkezett/Arrived: 18</t>
  </si>
  <si>
    <t>Nevezett/Entered: 22</t>
  </si>
  <si>
    <t>HUNGARIAN CHAMPIONSHIPS 2014. - ROAD RACE / MASTER 1</t>
  </si>
  <si>
    <t>Szingo SE</t>
  </si>
  <si>
    <t>Team Econix-CR</t>
  </si>
  <si>
    <t>HUN19770521</t>
  </si>
  <si>
    <t>HUN19841105</t>
  </si>
  <si>
    <t>HUN19811230</t>
  </si>
  <si>
    <t>HUN19790625</t>
  </si>
  <si>
    <t>SZABÓ András</t>
  </si>
  <si>
    <t>HORVÁTH Zoltán</t>
  </si>
  <si>
    <t>OLÁH Gábor</t>
  </si>
  <si>
    <t>BIRÓ Péter</t>
  </si>
  <si>
    <t>BRAUNER Balázs</t>
  </si>
  <si>
    <t>HUN</t>
  </si>
  <si>
    <t>Nevezett/Entered: 5</t>
  </si>
  <si>
    <t>Indult/Started: 5</t>
  </si>
  <si>
    <t>Érkezett/Arrived: 4</t>
  </si>
  <si>
    <t>TAKSONYI SZILÁRD</t>
  </si>
  <si>
    <t>Biachi</t>
  </si>
  <si>
    <t>Körös-Bike SRE</t>
  </si>
  <si>
    <t>Debreceni Országúti és MTB Kerékpáros Klub</t>
  </si>
  <si>
    <t>STUBER`S BIKE TEAM</t>
  </si>
  <si>
    <t>Balaton-Cube Team</t>
  </si>
  <si>
    <t>BVSC-Zugló</t>
  </si>
  <si>
    <t>Szingó SE</t>
  </si>
  <si>
    <t>Szekszárdi Szabadidős KE</t>
  </si>
  <si>
    <t>SZEKSZÁRDI KERÉKPÁROS SE</t>
  </si>
  <si>
    <t>HUN19710731</t>
  </si>
  <si>
    <t>HUN19670724</t>
  </si>
  <si>
    <t>HUN19710312</t>
  </si>
  <si>
    <t>HUN19720110</t>
  </si>
  <si>
    <t>HUN19740127</t>
  </si>
  <si>
    <t>HUN19670701</t>
  </si>
  <si>
    <t>HUN19680625</t>
  </si>
  <si>
    <t>HUN19700205</t>
  </si>
  <si>
    <t>HUN19650609</t>
  </si>
  <si>
    <t>HUN19700723</t>
  </si>
  <si>
    <t>HUN19670106</t>
  </si>
  <si>
    <t>HUN19741214</t>
  </si>
  <si>
    <t>HUNGARIAN CHAMPIONSHIPS 2014. - ROAD RACE / MASTER 2</t>
  </si>
  <si>
    <t>HUNGARIAN CHAMPIONSHIPS 2014. - ROAD RACE / MASTER 3</t>
  </si>
  <si>
    <t>43,65 km</t>
  </si>
  <si>
    <t>29,1 km</t>
  </si>
  <si>
    <t>Révész Gábor</t>
  </si>
  <si>
    <t>Huszár László</t>
  </si>
  <si>
    <t>Papp Zoltán</t>
  </si>
  <si>
    <t>Hován István</t>
  </si>
  <si>
    <t>Hajdú Jenő</t>
  </si>
  <si>
    <t>KŰHNLE KARL</t>
  </si>
  <si>
    <t>Pallos Zoltán</t>
  </si>
  <si>
    <t>Karbona Salgótarján</t>
  </si>
  <si>
    <t>KARBONA</t>
  </si>
  <si>
    <t>FTC</t>
  </si>
  <si>
    <t>VINNIBIKE</t>
  </si>
  <si>
    <t>Freeriderz SC</t>
  </si>
  <si>
    <t>HUN19600518</t>
  </si>
  <si>
    <t>HUN19590427</t>
  </si>
  <si>
    <t>Nevezett/Entered: 14</t>
  </si>
  <si>
    <t>Indult/Started: 13</t>
  </si>
  <si>
    <t>Érkezett/Arrived: 12</t>
  </si>
  <si>
    <t>KISS Attila</t>
  </si>
  <si>
    <t>BALÁS Attila</t>
  </si>
  <si>
    <t>KALOCSA Krisztián</t>
  </si>
  <si>
    <t>SZABÓ Tamás</t>
  </si>
  <si>
    <t>ERDŐS László</t>
  </si>
  <si>
    <t>ÓNODI Péter</t>
  </si>
  <si>
    <t>MÉSZÁROS Zoltán</t>
  </si>
  <si>
    <t>BORBÉLY György</t>
  </si>
  <si>
    <t>HEUSCHMIEDT László</t>
  </si>
  <si>
    <t>TULLNER László</t>
  </si>
  <si>
    <t>ORMÁNKÖZY Zoltán</t>
  </si>
  <si>
    <t>SIKARI Gábor</t>
  </si>
  <si>
    <t>VENDÉG Róbert</t>
  </si>
  <si>
    <t>Nevezett/Entered: 7</t>
  </si>
  <si>
    <t>Indult/Started: 7</t>
  </si>
  <si>
    <t>Érkezett/Arrived: 3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</si>
</sst>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UN&quot;yyyy/mm/dd"/>
    <numFmt numFmtId="165" formatCode="0.000"/>
    <numFmt numFmtId="166" formatCode="&quot;+&quot;h:mm:ss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0.000&quot; km/h&quot;"/>
    <numFmt numFmtId="172" formatCode="[h]:mm:ss;@"/>
    <numFmt numFmtId="173" formatCode="00.00&quot; km&quot;"/>
  </numFmts>
  <fonts count="45">
    <font>
      <sz val="10"/>
      <name val="Arial"/>
      <family val="0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1" fontId="3" fillId="0" borderId="0" xfId="56" applyNumberFormat="1" applyFont="1" applyBorder="1" applyAlignment="1">
      <alignment/>
      <protection/>
    </xf>
    <xf numFmtId="21" fontId="41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73" fontId="2" fillId="0" borderId="0" xfId="0" applyNumberFormat="1" applyFont="1" applyFill="1" applyAlignment="1">
      <alignment horizontal="left"/>
    </xf>
    <xf numFmtId="171" fontId="8" fillId="0" borderId="0" xfId="56" applyNumberFormat="1" applyFont="1" applyFill="1" applyBorder="1" applyAlignment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21" fontId="29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ní_Slovak Championship - MAN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J5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2" customWidth="1"/>
    <col min="2" max="2" width="4.57421875" style="2" customWidth="1"/>
    <col min="3" max="3" width="13.57421875" style="2" customWidth="1"/>
    <col min="4" max="4" width="27.421875" style="2" customWidth="1"/>
    <col min="5" max="5" width="33.28125" style="2" customWidth="1"/>
    <col min="6" max="6" width="8.14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223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27</v>
      </c>
      <c r="F8" s="10"/>
    </row>
    <row r="9" spans="1:8" ht="12.75">
      <c r="A9" s="13" t="s">
        <v>26</v>
      </c>
      <c r="B9" s="14"/>
      <c r="C9" s="14"/>
      <c r="D9" s="16">
        <f>72.75/24/F12</f>
        <v>41.420211924719275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10" ht="15">
      <c r="A12" s="2" t="s">
        <v>4</v>
      </c>
      <c r="B12" s="22">
        <v>94</v>
      </c>
      <c r="C12" s="20" t="s">
        <v>229</v>
      </c>
      <c r="D12" s="23" t="s">
        <v>231</v>
      </c>
      <c r="E12" t="s">
        <v>136</v>
      </c>
      <c r="F12" s="24">
        <v>0.07318287037037037</v>
      </c>
      <c r="G12" s="12"/>
      <c r="H12" s="5"/>
      <c r="I12" s="5"/>
      <c r="J12" s="5"/>
    </row>
    <row r="13" spans="1:9" ht="15">
      <c r="A13" s="2" t="s">
        <v>5</v>
      </c>
      <c r="B13" s="22">
        <v>62</v>
      </c>
      <c r="C13" s="20" t="s">
        <v>226</v>
      </c>
      <c r="D13" s="23" t="s">
        <v>230</v>
      </c>
      <c r="E13" t="s">
        <v>36</v>
      </c>
      <c r="F13" s="24">
        <v>0.07538194444444445</v>
      </c>
      <c r="G13" s="25">
        <f>F13-$F$12</f>
        <v>0.0021990740740740755</v>
      </c>
      <c r="I13" s="5"/>
    </row>
    <row r="14" spans="1:9" ht="15">
      <c r="A14" s="2" t="s">
        <v>6</v>
      </c>
      <c r="B14" s="22">
        <v>68</v>
      </c>
      <c r="C14" s="21" t="s">
        <v>227</v>
      </c>
      <c r="D14" s="23" t="s">
        <v>232</v>
      </c>
      <c r="E14" t="s">
        <v>224</v>
      </c>
      <c r="F14" s="24">
        <v>0.08038194444444445</v>
      </c>
      <c r="G14" s="25">
        <f>F14-$F$12</f>
        <v>0.00719907407407408</v>
      </c>
      <c r="I14" s="5"/>
    </row>
    <row r="15" spans="1:9" ht="15">
      <c r="A15" s="2" t="s">
        <v>7</v>
      </c>
      <c r="B15" s="22">
        <v>86</v>
      </c>
      <c r="C15" s="21" t="s">
        <v>228</v>
      </c>
      <c r="D15" s="23" t="s">
        <v>233</v>
      </c>
      <c r="E15" t="s">
        <v>136</v>
      </c>
      <c r="F15" s="24">
        <v>0.09354166666666668</v>
      </c>
      <c r="G15" s="25">
        <f>F15-$F$12</f>
        <v>0.020358796296296305</v>
      </c>
      <c r="H15" s="4"/>
      <c r="I15" s="5"/>
    </row>
    <row r="16" spans="1:9" ht="15">
      <c r="A16" s="2" t="s">
        <v>8</v>
      </c>
      <c r="B16" s="22">
        <v>65</v>
      </c>
      <c r="C16" s="20" t="s">
        <v>235</v>
      </c>
      <c r="D16" s="23" t="s">
        <v>234</v>
      </c>
      <c r="E16" t="s">
        <v>225</v>
      </c>
      <c r="F16" s="24" t="s">
        <v>31</v>
      </c>
      <c r="G16" s="25"/>
      <c r="H16" s="4"/>
      <c r="I16" s="5"/>
    </row>
    <row r="17" ht="12.75">
      <c r="F17" s="5"/>
    </row>
    <row r="18" spans="1:6" ht="12.75">
      <c r="A18" s="17" t="s">
        <v>236</v>
      </c>
      <c r="B18" s="19"/>
      <c r="C18" s="19"/>
      <c r="F18" s="5"/>
    </row>
    <row r="19" spans="1:6" ht="12.75">
      <c r="A19" s="17" t="s">
        <v>237</v>
      </c>
      <c r="B19" s="19"/>
      <c r="C19" s="19"/>
      <c r="F19" s="5"/>
    </row>
    <row r="20" spans="1:6" ht="12.75">
      <c r="A20" s="17" t="s">
        <v>238</v>
      </c>
      <c r="B20" s="19"/>
      <c r="C20" s="19"/>
      <c r="F20" s="5"/>
    </row>
    <row r="21" spans="1:6" ht="12.75">
      <c r="A21" s="17" t="s">
        <v>20</v>
      </c>
      <c r="B21" s="19"/>
      <c r="C21" s="19"/>
      <c r="F21" s="5"/>
    </row>
    <row r="22" spans="1:6" ht="12.75">
      <c r="A22" s="6"/>
      <c r="F22" s="5"/>
    </row>
    <row r="23" spans="1:6" ht="13.5">
      <c r="A23" s="7" t="s">
        <v>55</v>
      </c>
      <c r="F23" s="5"/>
    </row>
    <row r="24" ht="12.75">
      <c r="F24" s="5"/>
    </row>
    <row r="25" spans="2:6" ht="13.5">
      <c r="B25" s="3"/>
      <c r="F25" s="5"/>
    </row>
    <row r="26" spans="2:6" ht="13.5">
      <c r="B26" s="3"/>
      <c r="F26" s="5"/>
    </row>
    <row r="27" spans="2:6" ht="13.5">
      <c r="B27" s="3"/>
      <c r="F27" s="5"/>
    </row>
    <row r="28" spans="2:6" ht="13.5">
      <c r="B28" s="3"/>
      <c r="F28" s="5"/>
    </row>
    <row r="29" spans="2:6" ht="13.5">
      <c r="B29" s="3"/>
      <c r="F29" s="5"/>
    </row>
    <row r="30" spans="2:6" ht="13.5">
      <c r="B30" s="3"/>
      <c r="F30" s="5"/>
    </row>
    <row r="31" spans="2:6" ht="13.5">
      <c r="B31" s="3"/>
      <c r="F31" s="5"/>
    </row>
    <row r="32" spans="2:6" ht="13.5">
      <c r="B32" s="3"/>
      <c r="F32" s="5"/>
    </row>
    <row r="33" spans="2:6" ht="13.5">
      <c r="B33" s="3"/>
      <c r="F33" s="5"/>
    </row>
    <row r="34" spans="2:6" ht="13.5">
      <c r="B34" s="3"/>
      <c r="F34" s="5"/>
    </row>
    <row r="35" spans="2:6" ht="13.5">
      <c r="B35" s="3"/>
      <c r="F35" s="5"/>
    </row>
    <row r="36" spans="2:6" ht="13.5">
      <c r="B36" s="3"/>
      <c r="F36" s="5"/>
    </row>
    <row r="37" spans="2:6" ht="13.5">
      <c r="B37" s="3"/>
      <c r="F37" s="5"/>
    </row>
    <row r="38" spans="2:6" ht="13.5">
      <c r="B38" s="3"/>
      <c r="F38" s="5"/>
    </row>
    <row r="39" spans="2:6" ht="13.5">
      <c r="B39" s="3"/>
      <c r="F39" s="5"/>
    </row>
    <row r="40" spans="2:6" ht="13.5">
      <c r="B40" s="3"/>
      <c r="F40" s="5"/>
    </row>
    <row r="41" spans="2:6" ht="13.5">
      <c r="B41" s="3"/>
      <c r="F41" s="5"/>
    </row>
    <row r="42" spans="2:6" ht="13.5">
      <c r="B42" s="3"/>
      <c r="F42" s="5"/>
    </row>
    <row r="43" spans="2:6" ht="13.5">
      <c r="B43" s="3"/>
      <c r="F43" s="5"/>
    </row>
    <row r="44" spans="2:6" ht="13.5">
      <c r="B44" s="3"/>
      <c r="F44" s="5"/>
    </row>
    <row r="45" spans="2:6" ht="13.5">
      <c r="B45" s="3"/>
      <c r="F45" s="5"/>
    </row>
    <row r="46" spans="2:6" ht="13.5">
      <c r="B46" s="3"/>
      <c r="F46" s="5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4" ht="13.5">
      <c r="A54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J6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2" customWidth="1"/>
    <col min="2" max="2" width="4.57421875" style="2" customWidth="1"/>
    <col min="3" max="3" width="13.57421875" style="2" customWidth="1"/>
    <col min="4" max="4" width="27.421875" style="2" customWidth="1"/>
    <col min="5" max="5" width="40.421875" style="2" bestFit="1" customWidth="1"/>
    <col min="6" max="6" width="8.14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261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263</v>
      </c>
      <c r="F8" s="10"/>
    </row>
    <row r="9" spans="1:8" ht="12.75">
      <c r="A9" s="13" t="s">
        <v>26</v>
      </c>
      <c r="B9" s="14"/>
      <c r="C9" s="14"/>
      <c r="D9" s="16">
        <f>43.65/24/F12</f>
        <v>23.21808510638298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10" ht="15">
      <c r="A12" s="2" t="s">
        <v>4</v>
      </c>
      <c r="B12" s="22">
        <v>64</v>
      </c>
      <c r="C12" s="20" t="s">
        <v>249</v>
      </c>
      <c r="D12" s="23" t="s">
        <v>282</v>
      </c>
      <c r="E12" t="s">
        <v>72</v>
      </c>
      <c r="F12" s="24">
        <v>0.07833333333333332</v>
      </c>
      <c r="G12" s="12"/>
      <c r="H12" s="5"/>
      <c r="I12" s="5"/>
      <c r="J12" s="5"/>
    </row>
    <row r="13" spans="1:9" ht="15">
      <c r="A13" s="2" t="s">
        <v>5</v>
      </c>
      <c r="B13" s="22">
        <v>63</v>
      </c>
      <c r="C13" s="20" t="s">
        <v>250</v>
      </c>
      <c r="D13" s="23" t="s">
        <v>283</v>
      </c>
      <c r="E13" t="s">
        <v>247</v>
      </c>
      <c r="F13" s="24">
        <v>0.07841435185185185</v>
      </c>
      <c r="G13" s="25">
        <f aca="true" t="shared" si="0" ref="G13:G23">F13-$F$12</f>
        <v>8.101851851852193E-05</v>
      </c>
      <c r="I13" s="5"/>
    </row>
    <row r="14" spans="1:9" ht="15">
      <c r="A14" s="2" t="s">
        <v>6</v>
      </c>
      <c r="B14" s="22">
        <v>77</v>
      </c>
      <c r="C14" s="21"/>
      <c r="D14" s="23" t="s">
        <v>284</v>
      </c>
      <c r="E14" t="s">
        <v>240</v>
      </c>
      <c r="F14" s="24">
        <v>0.07841435185185185</v>
      </c>
      <c r="G14" s="25">
        <f t="shared" si="0"/>
        <v>8.101851851852193E-05</v>
      </c>
      <c r="I14" s="5"/>
    </row>
    <row r="15" spans="1:9" ht="15">
      <c r="A15" s="2" t="s">
        <v>7</v>
      </c>
      <c r="B15" s="22">
        <v>90</v>
      </c>
      <c r="C15" s="21" t="s">
        <v>251</v>
      </c>
      <c r="D15" s="23" t="s">
        <v>239</v>
      </c>
      <c r="E15" t="s">
        <v>248</v>
      </c>
      <c r="F15" s="24">
        <v>0.07841435185185185</v>
      </c>
      <c r="G15" s="25">
        <f t="shared" si="0"/>
        <v>8.101851851852193E-05</v>
      </c>
      <c r="H15" s="4"/>
      <c r="I15" s="5"/>
    </row>
    <row r="16" spans="1:9" ht="15">
      <c r="A16" s="2" t="s">
        <v>8</v>
      </c>
      <c r="B16" s="22">
        <v>91</v>
      </c>
      <c r="C16" s="20" t="s">
        <v>252</v>
      </c>
      <c r="D16" s="23" t="s">
        <v>285</v>
      </c>
      <c r="E16" t="s">
        <v>127</v>
      </c>
      <c r="F16" s="24">
        <v>0.07842592592592591</v>
      </c>
      <c r="G16" s="25">
        <f t="shared" si="0"/>
        <v>9.259259259258856E-05</v>
      </c>
      <c r="H16" s="4"/>
      <c r="I16" s="5"/>
    </row>
    <row r="17" spans="1:9" ht="15">
      <c r="A17" s="2" t="s">
        <v>9</v>
      </c>
      <c r="B17" s="22">
        <v>80</v>
      </c>
      <c r="C17" s="20" t="s">
        <v>253</v>
      </c>
      <c r="D17" s="23" t="s">
        <v>286</v>
      </c>
      <c r="E17" t="s">
        <v>241</v>
      </c>
      <c r="F17" s="24">
        <v>0.07842592592592591</v>
      </c>
      <c r="G17" s="25">
        <f t="shared" si="0"/>
        <v>9.259259259258856E-05</v>
      </c>
      <c r="H17" s="4"/>
      <c r="I17" s="5"/>
    </row>
    <row r="18" spans="1:9" ht="15">
      <c r="A18" s="2" t="s">
        <v>10</v>
      </c>
      <c r="B18" s="22">
        <v>87</v>
      </c>
      <c r="C18" s="20" t="s">
        <v>260</v>
      </c>
      <c r="D18" s="23" t="s">
        <v>287</v>
      </c>
      <c r="E18" t="s">
        <v>242</v>
      </c>
      <c r="F18" s="24">
        <v>0.07843750000000001</v>
      </c>
      <c r="G18" s="25">
        <f t="shared" si="0"/>
        <v>0.00010416666666668295</v>
      </c>
      <c r="H18" s="4"/>
      <c r="I18" s="5"/>
    </row>
    <row r="19" spans="1:9" ht="15">
      <c r="A19" s="2" t="s">
        <v>11</v>
      </c>
      <c r="B19" s="22">
        <v>95</v>
      </c>
      <c r="C19" s="20" t="s">
        <v>254</v>
      </c>
      <c r="D19" s="23" t="s">
        <v>288</v>
      </c>
      <c r="E19" t="s">
        <v>241</v>
      </c>
      <c r="F19" s="24">
        <v>0.07843750000000001</v>
      </c>
      <c r="G19" s="25">
        <f t="shared" si="0"/>
        <v>0.00010416666666668295</v>
      </c>
      <c r="H19" s="4"/>
      <c r="I19" s="5"/>
    </row>
    <row r="20" spans="1:9" ht="15">
      <c r="A20" s="2" t="s">
        <v>12</v>
      </c>
      <c r="B20" s="22">
        <v>71</v>
      </c>
      <c r="C20" s="20" t="s">
        <v>255</v>
      </c>
      <c r="D20" s="23" t="s">
        <v>289</v>
      </c>
      <c r="E20" t="s">
        <v>36</v>
      </c>
      <c r="F20" s="24">
        <v>0.07843750000000001</v>
      </c>
      <c r="G20" s="25">
        <f t="shared" si="0"/>
        <v>0.00010416666666668295</v>
      </c>
      <c r="H20" s="4"/>
      <c r="I20" s="5"/>
    </row>
    <row r="21" spans="1:9" ht="15">
      <c r="A21" s="2" t="s">
        <v>13</v>
      </c>
      <c r="B21" s="22">
        <v>81</v>
      </c>
      <c r="C21" s="20" t="s">
        <v>256</v>
      </c>
      <c r="D21" s="23" t="s">
        <v>290</v>
      </c>
      <c r="E21" t="s">
        <v>241</v>
      </c>
      <c r="F21" s="24">
        <v>0.07844907407407407</v>
      </c>
      <c r="G21" s="25">
        <f t="shared" si="0"/>
        <v>0.00011574074074074958</v>
      </c>
      <c r="H21" s="4"/>
      <c r="I21" s="5"/>
    </row>
    <row r="22" spans="1:9" ht="15">
      <c r="A22" s="2" t="s">
        <v>14</v>
      </c>
      <c r="B22" s="22">
        <v>83</v>
      </c>
      <c r="C22" s="20" t="s">
        <v>257</v>
      </c>
      <c r="D22" s="23" t="s">
        <v>291</v>
      </c>
      <c r="E22" t="s">
        <v>243</v>
      </c>
      <c r="F22" s="24">
        <v>0.08083333333333333</v>
      </c>
      <c r="G22" s="25">
        <f t="shared" si="0"/>
        <v>0.0025000000000000022</v>
      </c>
      <c r="H22" s="4"/>
      <c r="I22" s="5"/>
    </row>
    <row r="23" spans="1:9" ht="15">
      <c r="A23" s="2" t="s">
        <v>15</v>
      </c>
      <c r="B23" s="22">
        <v>93</v>
      </c>
      <c r="C23" s="20" t="s">
        <v>259</v>
      </c>
      <c r="D23" s="23" t="s">
        <v>292</v>
      </c>
      <c r="E23" t="s">
        <v>244</v>
      </c>
      <c r="F23" s="24">
        <v>0.08084490740740741</v>
      </c>
      <c r="G23" s="25">
        <f t="shared" si="0"/>
        <v>0.0025115740740740827</v>
      </c>
      <c r="H23" s="4"/>
      <c r="I23" s="5"/>
    </row>
    <row r="24" spans="2:9" ht="15">
      <c r="B24" s="22">
        <v>70</v>
      </c>
      <c r="C24" s="20" t="s">
        <v>258</v>
      </c>
      <c r="D24" s="23" t="s">
        <v>293</v>
      </c>
      <c r="E24" t="s">
        <v>245</v>
      </c>
      <c r="F24" s="24" t="s">
        <v>30</v>
      </c>
      <c r="G24" s="25"/>
      <c r="H24" s="4"/>
      <c r="I24" s="5"/>
    </row>
    <row r="25" spans="2:9" ht="15">
      <c r="B25" s="22">
        <v>89</v>
      </c>
      <c r="C25" s="20"/>
      <c r="D25" s="23" t="s">
        <v>294</v>
      </c>
      <c r="E25" t="s">
        <v>246</v>
      </c>
      <c r="F25" s="24" t="s">
        <v>31</v>
      </c>
      <c r="G25" s="25"/>
      <c r="H25" s="4"/>
      <c r="I25" s="5"/>
    </row>
    <row r="26" ht="12.75">
      <c r="F26" s="5"/>
    </row>
    <row r="27" spans="1:6" ht="12.75">
      <c r="A27" s="17" t="s">
        <v>279</v>
      </c>
      <c r="B27" s="19"/>
      <c r="C27" s="19"/>
      <c r="F27" s="5"/>
    </row>
    <row r="28" spans="1:6" ht="12.75">
      <c r="A28" s="17" t="s">
        <v>280</v>
      </c>
      <c r="B28" s="19"/>
      <c r="C28" s="19"/>
      <c r="F28" s="5"/>
    </row>
    <row r="29" spans="1:6" ht="12.75">
      <c r="A29" s="17" t="s">
        <v>281</v>
      </c>
      <c r="B29" s="19"/>
      <c r="C29" s="19"/>
      <c r="F29" s="5"/>
    </row>
    <row r="30" spans="1:6" ht="12.75">
      <c r="A30" s="17" t="s">
        <v>20</v>
      </c>
      <c r="B30" s="19"/>
      <c r="C30" s="19"/>
      <c r="F30" s="5"/>
    </row>
    <row r="31" spans="1:6" ht="12.75">
      <c r="A31" s="6"/>
      <c r="F31" s="5"/>
    </row>
    <row r="32" spans="1:6" ht="13.5">
      <c r="A32" s="7" t="s">
        <v>55</v>
      </c>
      <c r="F32" s="5"/>
    </row>
    <row r="33" ht="12.75">
      <c r="F33" s="5"/>
    </row>
    <row r="34" spans="2:6" ht="13.5">
      <c r="B34" s="3"/>
      <c r="F34" s="5"/>
    </row>
    <row r="35" spans="2:6" ht="13.5">
      <c r="B35" s="3"/>
      <c r="F35" s="5"/>
    </row>
    <row r="36" spans="2:6" ht="13.5">
      <c r="B36" s="3"/>
      <c r="F36" s="5"/>
    </row>
    <row r="37" spans="2:6" ht="13.5">
      <c r="B37" s="3"/>
      <c r="F37" s="5"/>
    </row>
    <row r="38" spans="2:6" ht="13.5">
      <c r="B38" s="3"/>
      <c r="F38" s="5"/>
    </row>
    <row r="39" spans="2:6" ht="13.5">
      <c r="B39" s="3"/>
      <c r="F39" s="5"/>
    </row>
    <row r="40" spans="2:6" ht="13.5">
      <c r="B40" s="3"/>
      <c r="F40" s="5"/>
    </row>
    <row r="41" spans="2:6" ht="13.5">
      <c r="B41" s="3"/>
      <c r="F41" s="5"/>
    </row>
    <row r="42" spans="2:6" ht="13.5">
      <c r="B42" s="3"/>
      <c r="F42" s="5"/>
    </row>
    <row r="43" spans="2:6" ht="13.5">
      <c r="B43" s="3"/>
      <c r="F43" s="5"/>
    </row>
    <row r="44" spans="2:6" ht="13.5">
      <c r="B44" s="3"/>
      <c r="F44" s="5"/>
    </row>
    <row r="45" spans="2:6" ht="13.5">
      <c r="B45" s="3"/>
      <c r="F45" s="5"/>
    </row>
    <row r="46" spans="2:6" ht="13.5">
      <c r="B46" s="3"/>
      <c r="F46" s="5"/>
    </row>
    <row r="47" spans="2:6" ht="13.5">
      <c r="B47" s="3"/>
      <c r="F47" s="5"/>
    </row>
    <row r="48" spans="2:6" ht="13.5">
      <c r="B48" s="3"/>
      <c r="F48" s="5"/>
    </row>
    <row r="49" spans="2:6" ht="13.5">
      <c r="B49" s="3"/>
      <c r="F49" s="5"/>
    </row>
    <row r="50" spans="2:6" ht="13.5">
      <c r="B50" s="3"/>
      <c r="F50" s="5"/>
    </row>
    <row r="51" spans="2:6" ht="13.5">
      <c r="B51" s="3"/>
      <c r="F51" s="5"/>
    </row>
    <row r="52" spans="2:6" ht="13.5">
      <c r="B52" s="3"/>
      <c r="F52" s="5"/>
    </row>
    <row r="53" spans="2:6" ht="13.5">
      <c r="B53" s="3"/>
      <c r="F53" s="5"/>
    </row>
    <row r="54" spans="2:6" ht="13.5">
      <c r="B54" s="3"/>
      <c r="F54" s="5"/>
    </row>
    <row r="55" spans="2:6" ht="13.5">
      <c r="B55" s="3"/>
      <c r="F55" s="5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3" ht="13.5">
      <c r="A63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:J5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.8515625" style="2" customWidth="1"/>
    <col min="2" max="2" width="4.57421875" style="2" customWidth="1"/>
    <col min="3" max="3" width="13.57421875" style="2" customWidth="1"/>
    <col min="4" max="4" width="27.421875" style="2" customWidth="1"/>
    <col min="5" max="5" width="33.28125" style="2" customWidth="1"/>
    <col min="6" max="6" width="8.14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262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264</v>
      </c>
      <c r="F8" s="10"/>
    </row>
    <row r="9" spans="1:8" ht="12.75">
      <c r="A9" s="13" t="s">
        <v>26</v>
      </c>
      <c r="B9" s="14"/>
      <c r="C9" s="14"/>
      <c r="D9" s="16">
        <f>29.1/24/F12</f>
        <v>23.269657929808975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10" ht="15">
      <c r="A12" s="2" t="s">
        <v>4</v>
      </c>
      <c r="B12" s="22">
        <v>69</v>
      </c>
      <c r="C12" s="20" t="s">
        <v>277</v>
      </c>
      <c r="D12" s="23" t="s">
        <v>265</v>
      </c>
      <c r="E12" t="s">
        <v>33</v>
      </c>
      <c r="F12" s="24">
        <v>0.05210648148148148</v>
      </c>
      <c r="G12" s="12"/>
      <c r="H12" s="5"/>
      <c r="I12" s="5"/>
      <c r="J12" s="5"/>
    </row>
    <row r="13" spans="1:9" ht="15">
      <c r="A13" s="2" t="s">
        <v>5</v>
      </c>
      <c r="B13" s="22">
        <v>82</v>
      </c>
      <c r="C13" s="20"/>
      <c r="D13" s="23" t="s">
        <v>266</v>
      </c>
      <c r="E13" t="s">
        <v>272</v>
      </c>
      <c r="F13" s="24">
        <v>0.05211805555555556</v>
      </c>
      <c r="G13" s="25">
        <f>F13-$F$12</f>
        <v>1.157407407408051E-05</v>
      </c>
      <c r="I13" s="5"/>
    </row>
    <row r="14" spans="1:9" ht="15">
      <c r="A14" s="2" t="s">
        <v>6</v>
      </c>
      <c r="B14" s="22">
        <v>98</v>
      </c>
      <c r="C14" s="21"/>
      <c r="D14" s="23" t="s">
        <v>267</v>
      </c>
      <c r="E14" t="s">
        <v>273</v>
      </c>
      <c r="F14" s="24">
        <v>0.052222222222222225</v>
      </c>
      <c r="G14" s="25">
        <f>F14-$F$12</f>
        <v>0.00011574074074074264</v>
      </c>
      <c r="I14" s="5"/>
    </row>
    <row r="15" spans="1:9" ht="15">
      <c r="A15" s="2" t="s">
        <v>7</v>
      </c>
      <c r="B15" s="22">
        <v>72</v>
      </c>
      <c r="C15" s="21"/>
      <c r="D15" s="23" t="s">
        <v>268</v>
      </c>
      <c r="E15" t="s">
        <v>28</v>
      </c>
      <c r="F15" s="24" t="s">
        <v>30</v>
      </c>
      <c r="G15" s="25"/>
      <c r="H15" s="4"/>
      <c r="I15" s="5"/>
    </row>
    <row r="16" spans="1:9" ht="15">
      <c r="A16" s="2" t="s">
        <v>8</v>
      </c>
      <c r="B16" s="22">
        <v>73</v>
      </c>
      <c r="C16" s="20" t="s">
        <v>278</v>
      </c>
      <c r="D16" s="23" t="s">
        <v>269</v>
      </c>
      <c r="E16" t="s">
        <v>274</v>
      </c>
      <c r="F16" s="24" t="s">
        <v>31</v>
      </c>
      <c r="G16" s="25"/>
      <c r="H16" s="4"/>
      <c r="I16" s="5"/>
    </row>
    <row r="17" spans="2:9" ht="15">
      <c r="B17" s="22">
        <v>74</v>
      </c>
      <c r="C17" s="20"/>
      <c r="D17" s="23" t="s">
        <v>270</v>
      </c>
      <c r="E17" t="s">
        <v>275</v>
      </c>
      <c r="F17" s="24" t="s">
        <v>31</v>
      </c>
      <c r="G17" s="25"/>
      <c r="H17" s="4"/>
      <c r="I17" s="5"/>
    </row>
    <row r="18" spans="2:9" ht="15">
      <c r="B18" s="22">
        <v>97</v>
      </c>
      <c r="C18" s="20"/>
      <c r="D18" s="23" t="s">
        <v>271</v>
      </c>
      <c r="E18" t="s">
        <v>276</v>
      </c>
      <c r="F18" s="24" t="s">
        <v>31</v>
      </c>
      <c r="G18" s="25"/>
      <c r="H18" s="4"/>
      <c r="I18" s="5"/>
    </row>
    <row r="19" ht="12.75">
      <c r="F19" s="5"/>
    </row>
    <row r="20" spans="1:6" ht="12.75">
      <c r="A20" s="17" t="s">
        <v>295</v>
      </c>
      <c r="B20" s="19"/>
      <c r="C20" s="19"/>
      <c r="F20" s="5"/>
    </row>
    <row r="21" spans="1:6" ht="12.75">
      <c r="A21" s="17" t="s">
        <v>296</v>
      </c>
      <c r="B21" s="19"/>
      <c r="C21" s="19"/>
      <c r="F21" s="5"/>
    </row>
    <row r="22" spans="1:6" ht="12.75">
      <c r="A22" s="17" t="s">
        <v>297</v>
      </c>
      <c r="B22" s="19"/>
      <c r="C22" s="19"/>
      <c r="F22" s="5"/>
    </row>
    <row r="23" spans="1:6" ht="12.75">
      <c r="A23" s="17" t="s">
        <v>20</v>
      </c>
      <c r="B23" s="19"/>
      <c r="C23" s="19"/>
      <c r="F23" s="5"/>
    </row>
    <row r="24" spans="1:6" ht="12.75">
      <c r="A24" s="6"/>
      <c r="F24" s="5"/>
    </row>
    <row r="25" spans="1:6" ht="13.5">
      <c r="A25" s="7" t="s">
        <v>55</v>
      </c>
      <c r="F25" s="5"/>
    </row>
    <row r="26" ht="12.75">
      <c r="F26" s="5"/>
    </row>
    <row r="27" spans="2:6" ht="13.5">
      <c r="B27" s="3"/>
      <c r="F27" s="5"/>
    </row>
    <row r="28" spans="2:6" ht="13.5">
      <c r="B28" s="3"/>
      <c r="F28" s="5"/>
    </row>
    <row r="29" spans="2:6" ht="13.5">
      <c r="B29" s="3"/>
      <c r="F29" s="5"/>
    </row>
    <row r="30" spans="2:6" ht="13.5">
      <c r="B30" s="3"/>
      <c r="F30" s="5"/>
    </row>
    <row r="31" spans="2:6" ht="13.5">
      <c r="B31" s="3"/>
      <c r="F31" s="5"/>
    </row>
    <row r="32" spans="2:6" ht="13.5">
      <c r="B32" s="3"/>
      <c r="F32" s="5"/>
    </row>
    <row r="33" spans="2:6" ht="13.5">
      <c r="B33" s="3"/>
      <c r="F33" s="5"/>
    </row>
    <row r="34" spans="2:6" ht="13.5">
      <c r="B34" s="3"/>
      <c r="F34" s="5"/>
    </row>
    <row r="35" spans="2:6" ht="13.5">
      <c r="B35" s="3"/>
      <c r="F35" s="5"/>
    </row>
    <row r="36" spans="2:6" ht="13.5">
      <c r="B36" s="3"/>
      <c r="F36" s="5"/>
    </row>
    <row r="37" spans="2:6" ht="13.5">
      <c r="B37" s="3"/>
      <c r="F37" s="5"/>
    </row>
    <row r="38" spans="2:6" ht="13.5">
      <c r="B38" s="3"/>
      <c r="F38" s="5"/>
    </row>
    <row r="39" spans="2:6" ht="13.5">
      <c r="B39" s="3"/>
      <c r="F39" s="5"/>
    </row>
    <row r="40" spans="2:6" ht="13.5">
      <c r="B40" s="3"/>
      <c r="F40" s="5"/>
    </row>
    <row r="41" spans="2:6" ht="13.5">
      <c r="B41" s="3"/>
      <c r="F41" s="5"/>
    </row>
    <row r="42" spans="2:6" ht="13.5">
      <c r="B42" s="3"/>
      <c r="F42" s="5"/>
    </row>
    <row r="43" spans="2:6" ht="13.5">
      <c r="B43" s="3"/>
      <c r="F43" s="5"/>
    </row>
    <row r="44" spans="2:6" ht="13.5">
      <c r="B44" s="3"/>
      <c r="F44" s="5"/>
    </row>
    <row r="45" spans="2:6" ht="13.5">
      <c r="B45" s="3"/>
      <c r="F45" s="5"/>
    </row>
    <row r="46" spans="2:6" ht="13.5">
      <c r="B46" s="3"/>
      <c r="F46" s="5"/>
    </row>
    <row r="47" spans="2:6" ht="13.5">
      <c r="B47" s="3"/>
      <c r="F47" s="5"/>
    </row>
    <row r="48" spans="2:6" ht="13.5">
      <c r="B48" s="3"/>
      <c r="F48" s="5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6" ht="13.5">
      <c r="A56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/>
  <dimension ref="A1:J5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2" customWidth="1"/>
    <col min="2" max="2" width="4.57421875" style="2" customWidth="1"/>
    <col min="3" max="3" width="13.57421875" style="2" customWidth="1"/>
    <col min="4" max="4" width="27.421875" style="2" customWidth="1"/>
    <col min="5" max="5" width="33.28125" style="2" customWidth="1"/>
    <col min="6" max="6" width="8.14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34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27</v>
      </c>
      <c r="F8" s="10"/>
    </row>
    <row r="9" spans="1:8" ht="12.75">
      <c r="A9" s="13" t="s">
        <v>26</v>
      </c>
      <c r="B9" s="14"/>
      <c r="C9" s="14"/>
      <c r="D9" s="16">
        <f>72.75/24/F12</f>
        <v>35.306012402264756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10" ht="15">
      <c r="A12" s="2" t="s">
        <v>4</v>
      </c>
      <c r="B12" s="22">
        <v>67</v>
      </c>
      <c r="C12" s="20" t="s">
        <v>50</v>
      </c>
      <c r="D12" s="23" t="s">
        <v>56</v>
      </c>
      <c r="E12" t="s">
        <v>36</v>
      </c>
      <c r="F12" s="24">
        <v>0.08585648148148149</v>
      </c>
      <c r="G12" s="12"/>
      <c r="H12" s="5"/>
      <c r="I12" s="5"/>
      <c r="J12" s="5"/>
    </row>
    <row r="13" spans="1:9" ht="15">
      <c r="A13" s="2" t="s">
        <v>5</v>
      </c>
      <c r="B13" s="22">
        <v>66</v>
      </c>
      <c r="C13" s="20" t="s">
        <v>38</v>
      </c>
      <c r="D13" s="23" t="s">
        <v>57</v>
      </c>
      <c r="E13" t="s">
        <v>37</v>
      </c>
      <c r="F13" s="24">
        <v>0.08586805555555556</v>
      </c>
      <c r="G13" s="25">
        <f aca="true" t="shared" si="0" ref="G13:G19">F13-$F$12</f>
        <v>1.1574074074066631E-05</v>
      </c>
      <c r="I13" s="5"/>
    </row>
    <row r="14" spans="1:9" ht="15">
      <c r="A14" s="2" t="s">
        <v>6</v>
      </c>
      <c r="B14" s="22">
        <v>92</v>
      </c>
      <c r="C14" s="21" t="s">
        <v>40</v>
      </c>
      <c r="D14" s="23" t="s">
        <v>58</v>
      </c>
      <c r="E14" t="s">
        <v>39</v>
      </c>
      <c r="F14" s="24">
        <v>0.08589120370370369</v>
      </c>
      <c r="G14" s="25">
        <f t="shared" si="0"/>
        <v>3.4722222222199894E-05</v>
      </c>
      <c r="I14" s="5"/>
    </row>
    <row r="15" spans="1:9" ht="15">
      <c r="A15" s="2" t="s">
        <v>7</v>
      </c>
      <c r="B15" s="22">
        <v>76</v>
      </c>
      <c r="C15" s="21" t="s">
        <v>41</v>
      </c>
      <c r="D15" s="23" t="s">
        <v>59</v>
      </c>
      <c r="E15" t="s">
        <v>21</v>
      </c>
      <c r="F15" s="24">
        <v>0.08590277777777777</v>
      </c>
      <c r="G15" s="25">
        <f t="shared" si="0"/>
        <v>4.6296296296280404E-05</v>
      </c>
      <c r="H15" s="4"/>
      <c r="I15" s="5"/>
    </row>
    <row r="16" spans="1:9" ht="15">
      <c r="A16" s="2" t="s">
        <v>8</v>
      </c>
      <c r="B16" s="22">
        <v>84</v>
      </c>
      <c r="C16" s="20" t="s">
        <v>43</v>
      </c>
      <c r="D16" s="23" t="s">
        <v>60</v>
      </c>
      <c r="E16" t="s">
        <v>42</v>
      </c>
      <c r="F16" s="24">
        <v>0.08590277777777777</v>
      </c>
      <c r="G16" s="25">
        <f t="shared" si="0"/>
        <v>4.6296296296280404E-05</v>
      </c>
      <c r="H16" s="4"/>
      <c r="I16" s="5"/>
    </row>
    <row r="17" spans="1:9" ht="15">
      <c r="A17" s="2" t="s">
        <v>9</v>
      </c>
      <c r="B17" s="22">
        <v>79</v>
      </c>
      <c r="C17" s="20" t="s">
        <v>44</v>
      </c>
      <c r="D17" s="23" t="s">
        <v>61</v>
      </c>
      <c r="E17" t="s">
        <v>36</v>
      </c>
      <c r="F17" s="24">
        <v>0.08766203703703702</v>
      </c>
      <c r="G17" s="25">
        <f t="shared" si="0"/>
        <v>0.0018055555555555325</v>
      </c>
      <c r="H17" s="4"/>
      <c r="I17" s="5"/>
    </row>
    <row r="18" spans="1:9" ht="15">
      <c r="A18" s="2" t="s">
        <v>10</v>
      </c>
      <c r="B18" s="22">
        <v>88</v>
      </c>
      <c r="C18" s="20" t="s">
        <v>46</v>
      </c>
      <c r="D18" s="23" t="s">
        <v>62</v>
      </c>
      <c r="E18" t="s">
        <v>45</v>
      </c>
      <c r="F18" s="24">
        <v>0.08766203703703702</v>
      </c>
      <c r="G18" s="25">
        <f t="shared" si="0"/>
        <v>0.0018055555555555325</v>
      </c>
      <c r="H18" s="4"/>
      <c r="I18" s="5"/>
    </row>
    <row r="19" spans="1:9" ht="15">
      <c r="A19" s="2" t="s">
        <v>11</v>
      </c>
      <c r="B19" s="22">
        <v>85</v>
      </c>
      <c r="C19" s="20" t="s">
        <v>47</v>
      </c>
      <c r="D19" s="23" t="s">
        <v>63</v>
      </c>
      <c r="E19" t="s">
        <v>33</v>
      </c>
      <c r="F19" s="24">
        <v>0.08766203703703702</v>
      </c>
      <c r="G19" s="25">
        <f t="shared" si="0"/>
        <v>0.0018055555555555325</v>
      </c>
      <c r="H19" s="4"/>
      <c r="I19" s="5"/>
    </row>
    <row r="20" spans="2:9" ht="15">
      <c r="B20" s="22">
        <v>75</v>
      </c>
      <c r="C20" s="20" t="s">
        <v>48</v>
      </c>
      <c r="D20" s="23" t="s">
        <v>64</v>
      </c>
      <c r="E20" t="s">
        <v>51</v>
      </c>
      <c r="F20" s="24" t="s">
        <v>30</v>
      </c>
      <c r="G20" s="12"/>
      <c r="H20" s="4"/>
      <c r="I20" s="5"/>
    </row>
    <row r="21" spans="2:9" ht="15">
      <c r="B21" s="22">
        <v>99</v>
      </c>
      <c r="C21" s="20" t="s">
        <v>49</v>
      </c>
      <c r="D21" s="23" t="s">
        <v>65</v>
      </c>
      <c r="E21" t="s">
        <v>36</v>
      </c>
      <c r="F21" s="24" t="s">
        <v>31</v>
      </c>
      <c r="G21" s="12"/>
      <c r="H21" s="4"/>
      <c r="I21" s="5"/>
    </row>
    <row r="22" ht="12.75">
      <c r="F22" s="5"/>
    </row>
    <row r="23" spans="1:6" ht="12.75">
      <c r="A23" s="17" t="s">
        <v>52</v>
      </c>
      <c r="B23" s="19"/>
      <c r="C23" s="19"/>
      <c r="F23" s="5"/>
    </row>
    <row r="24" spans="1:6" ht="12.75">
      <c r="A24" s="17" t="s">
        <v>53</v>
      </c>
      <c r="B24" s="19"/>
      <c r="C24" s="19"/>
      <c r="F24" s="5"/>
    </row>
    <row r="25" spans="1:6" ht="12.75">
      <c r="A25" s="17" t="s">
        <v>54</v>
      </c>
      <c r="B25" s="19"/>
      <c r="C25" s="19"/>
      <c r="F25" s="5"/>
    </row>
    <row r="26" spans="1:6" ht="12.75">
      <c r="A26" s="17" t="s">
        <v>20</v>
      </c>
      <c r="B26" s="19"/>
      <c r="C26" s="19"/>
      <c r="F26" s="5"/>
    </row>
    <row r="27" spans="1:6" ht="12.75">
      <c r="A27" s="6"/>
      <c r="F27" s="5"/>
    </row>
    <row r="28" spans="1:6" ht="13.5">
      <c r="A28" s="7" t="s">
        <v>55</v>
      </c>
      <c r="F28" s="5"/>
    </row>
    <row r="29" ht="12.75">
      <c r="F29" s="5"/>
    </row>
    <row r="30" spans="2:6" ht="13.5">
      <c r="B30" s="3"/>
      <c r="F30" s="5"/>
    </row>
    <row r="31" spans="2:6" ht="13.5">
      <c r="B31" s="3"/>
      <c r="F31" s="5"/>
    </row>
    <row r="32" spans="2:6" ht="13.5">
      <c r="B32" s="3"/>
      <c r="F32" s="5"/>
    </row>
    <row r="33" spans="2:6" ht="13.5">
      <c r="B33" s="3"/>
      <c r="F33" s="5"/>
    </row>
    <row r="34" spans="2:6" ht="13.5">
      <c r="B34" s="3"/>
      <c r="F34" s="5"/>
    </row>
    <row r="35" spans="2:6" ht="13.5">
      <c r="B35" s="3"/>
      <c r="F35" s="5"/>
    </row>
    <row r="36" spans="2:6" ht="13.5">
      <c r="B36" s="3"/>
      <c r="F36" s="5"/>
    </row>
    <row r="37" spans="2:6" ht="13.5">
      <c r="B37" s="3"/>
      <c r="F37" s="5"/>
    </row>
    <row r="38" spans="2:6" ht="13.5">
      <c r="B38" s="3"/>
      <c r="F38" s="5"/>
    </row>
    <row r="39" spans="2:6" ht="13.5">
      <c r="B39" s="3"/>
      <c r="F39" s="5"/>
    </row>
    <row r="40" spans="2:6" ht="13.5">
      <c r="B40" s="3"/>
      <c r="F40" s="5"/>
    </row>
    <row r="41" spans="2:6" ht="13.5">
      <c r="B41" s="3"/>
      <c r="F41" s="5"/>
    </row>
    <row r="42" spans="2:6" ht="13.5">
      <c r="B42" s="3"/>
      <c r="F42" s="5"/>
    </row>
    <row r="43" spans="2:6" ht="13.5">
      <c r="B43" s="3"/>
      <c r="F43" s="5"/>
    </row>
    <row r="44" spans="2:6" ht="13.5">
      <c r="B44" s="3"/>
      <c r="F44" s="5"/>
    </row>
    <row r="45" spans="2:6" ht="13.5">
      <c r="B45" s="3"/>
      <c r="F45" s="5"/>
    </row>
    <row r="46" spans="2:6" ht="13.5">
      <c r="B46" s="3"/>
      <c r="F46" s="5"/>
    </row>
    <row r="47" spans="2:6" ht="13.5">
      <c r="B47" s="3"/>
      <c r="F47" s="5"/>
    </row>
    <row r="48" spans="2:6" ht="13.5">
      <c r="B48" s="3"/>
      <c r="F48" s="5"/>
    </row>
    <row r="49" spans="2:6" ht="13.5">
      <c r="B49" s="3"/>
      <c r="F49" s="5"/>
    </row>
    <row r="50" spans="2:6" ht="13.5">
      <c r="B50" s="3"/>
      <c r="F50" s="5"/>
    </row>
    <row r="51" spans="2:6" ht="13.5">
      <c r="B51" s="3"/>
      <c r="F51" s="5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9" ht="13.5">
      <c r="A59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H6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7109375" style="2" customWidth="1"/>
    <col min="2" max="2" width="4.57421875" style="2" customWidth="1"/>
    <col min="3" max="3" width="21.00390625" style="2" bestFit="1" customWidth="1"/>
    <col min="4" max="4" width="24.8515625" style="2" bestFit="1" customWidth="1"/>
    <col min="5" max="5" width="40.421875" style="2" bestFit="1" customWidth="1"/>
    <col min="6" max="6" width="9.0039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129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130</v>
      </c>
      <c r="F8" s="10"/>
    </row>
    <row r="9" spans="1:8" ht="12.75">
      <c r="A9" s="13" t="s">
        <v>26</v>
      </c>
      <c r="B9" s="14"/>
      <c r="C9" s="14"/>
      <c r="D9" s="16">
        <f>145.5/24/F12</f>
        <v>40.67401770461252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7" ht="15">
      <c r="A12" s="2" t="s">
        <v>4</v>
      </c>
      <c r="B12" s="22">
        <v>35</v>
      </c>
      <c r="C12" s="20" t="s">
        <v>138</v>
      </c>
      <c r="D12" s="23" t="s">
        <v>171</v>
      </c>
      <c r="E12" s="27" t="s">
        <v>68</v>
      </c>
      <c r="F12" s="24">
        <v>0.14905092592592592</v>
      </c>
      <c r="G12" s="25"/>
    </row>
    <row r="13" spans="1:7" ht="15">
      <c r="A13" s="2" t="s">
        <v>5</v>
      </c>
      <c r="B13" s="22">
        <v>57</v>
      </c>
      <c r="C13" s="20" t="s">
        <v>139</v>
      </c>
      <c r="D13" s="23" t="s">
        <v>174</v>
      </c>
      <c r="E13" s="27" t="s">
        <v>134</v>
      </c>
      <c r="F13" s="24">
        <v>0.1517939814814815</v>
      </c>
      <c r="G13" s="25">
        <f>F13-$F$12</f>
        <v>0.002743055555555568</v>
      </c>
    </row>
    <row r="14" spans="1:7" ht="15">
      <c r="A14" s="2" t="s">
        <v>6</v>
      </c>
      <c r="B14" s="22">
        <v>44</v>
      </c>
      <c r="C14" s="20" t="s">
        <v>158</v>
      </c>
      <c r="D14" s="23" t="s">
        <v>131</v>
      </c>
      <c r="E14" s="27" t="s">
        <v>67</v>
      </c>
      <c r="F14" s="24">
        <v>0.15496527777777777</v>
      </c>
      <c r="G14" s="25">
        <f>F14-$F$12</f>
        <v>0.005914351851851851</v>
      </c>
    </row>
    <row r="15" spans="1:7" ht="15">
      <c r="A15" s="2" t="s">
        <v>7</v>
      </c>
      <c r="B15" s="22">
        <v>36</v>
      </c>
      <c r="C15" s="20" t="s">
        <v>159</v>
      </c>
      <c r="D15" s="23" t="s">
        <v>132</v>
      </c>
      <c r="E15" s="27" t="s">
        <v>67</v>
      </c>
      <c r="F15" s="24">
        <v>0.15515046296296295</v>
      </c>
      <c r="G15" s="25">
        <f>F15-$F$12</f>
        <v>0.006099537037037028</v>
      </c>
    </row>
    <row r="16" spans="1:7" ht="15">
      <c r="A16" s="2" t="s">
        <v>8</v>
      </c>
      <c r="B16" s="22">
        <v>15</v>
      </c>
      <c r="C16" s="20" t="s">
        <v>140</v>
      </c>
      <c r="D16" s="23" t="s">
        <v>182</v>
      </c>
      <c r="E16" s="27" t="s">
        <v>68</v>
      </c>
      <c r="F16" s="24" t="s">
        <v>30</v>
      </c>
      <c r="G16" s="25" t="e">
        <f>F16-$F$12</f>
        <v>#VALUE!</v>
      </c>
    </row>
    <row r="17" spans="1:7" ht="15">
      <c r="A17" s="2" t="s">
        <v>9</v>
      </c>
      <c r="B17" s="22">
        <v>19</v>
      </c>
      <c r="C17" s="20" t="s">
        <v>141</v>
      </c>
      <c r="D17" s="23" t="s">
        <v>186</v>
      </c>
      <c r="E17" s="27" t="s">
        <v>135</v>
      </c>
      <c r="F17" s="24" t="s">
        <v>30</v>
      </c>
      <c r="G17" s="25"/>
    </row>
    <row r="18" spans="1:7" ht="15">
      <c r="A18" s="2" t="s">
        <v>10</v>
      </c>
      <c r="B18" s="22">
        <v>4</v>
      </c>
      <c r="C18" s="20" t="s">
        <v>142</v>
      </c>
      <c r="D18" s="23" t="s">
        <v>188</v>
      </c>
      <c r="E18" s="27" t="s">
        <v>68</v>
      </c>
      <c r="F18" s="24" t="s">
        <v>30</v>
      </c>
      <c r="G18" s="25"/>
    </row>
    <row r="19" spans="1:7" ht="15">
      <c r="A19" s="2" t="s">
        <v>11</v>
      </c>
      <c r="B19" s="22">
        <v>31</v>
      </c>
      <c r="C19" s="20" t="s">
        <v>143</v>
      </c>
      <c r="D19" s="23" t="s">
        <v>189</v>
      </c>
      <c r="E19" s="27" t="s">
        <v>72</v>
      </c>
      <c r="F19" s="24" t="s">
        <v>30</v>
      </c>
      <c r="G19" s="25"/>
    </row>
    <row r="20" spans="1:7" ht="15">
      <c r="A20" s="2" t="s">
        <v>12</v>
      </c>
      <c r="B20" s="22">
        <v>20</v>
      </c>
      <c r="C20" s="20" t="s">
        <v>144</v>
      </c>
      <c r="D20" s="23" t="s">
        <v>196</v>
      </c>
      <c r="E20" s="27" t="s">
        <v>72</v>
      </c>
      <c r="F20" s="24" t="s">
        <v>30</v>
      </c>
      <c r="G20" s="25"/>
    </row>
    <row r="21" spans="1:7" ht="15">
      <c r="A21" s="2" t="s">
        <v>13</v>
      </c>
      <c r="B21" s="22">
        <v>40</v>
      </c>
      <c r="C21" s="20" t="s">
        <v>145</v>
      </c>
      <c r="D21" s="23" t="s">
        <v>198</v>
      </c>
      <c r="E21" s="27" t="s">
        <v>128</v>
      </c>
      <c r="F21" s="24" t="s">
        <v>30</v>
      </c>
      <c r="G21" s="25"/>
    </row>
    <row r="22" spans="1:7" ht="15">
      <c r="A22" s="2" t="s">
        <v>14</v>
      </c>
      <c r="B22" s="22">
        <v>38</v>
      </c>
      <c r="C22" s="20" t="s">
        <v>146</v>
      </c>
      <c r="D22" s="23" t="s">
        <v>200</v>
      </c>
      <c r="E22" s="27" t="s">
        <v>28</v>
      </c>
      <c r="F22" s="24" t="s">
        <v>30</v>
      </c>
      <c r="G22" s="25"/>
    </row>
    <row r="23" spans="1:7" ht="15">
      <c r="A23" s="2" t="s">
        <v>15</v>
      </c>
      <c r="B23" s="22">
        <v>7</v>
      </c>
      <c r="C23" s="20" t="s">
        <v>147</v>
      </c>
      <c r="D23" s="23" t="s">
        <v>201</v>
      </c>
      <c r="E23" s="27" t="s">
        <v>28</v>
      </c>
      <c r="F23" s="24" t="s">
        <v>30</v>
      </c>
      <c r="G23" s="25"/>
    </row>
    <row r="24" spans="1:7" ht="15">
      <c r="A24" s="2" t="s">
        <v>16</v>
      </c>
      <c r="B24" s="22">
        <v>11</v>
      </c>
      <c r="C24" s="20" t="s">
        <v>148</v>
      </c>
      <c r="D24" s="23" t="s">
        <v>203</v>
      </c>
      <c r="E24" s="27" t="s">
        <v>29</v>
      </c>
      <c r="F24" s="24" t="s">
        <v>30</v>
      </c>
      <c r="G24" s="25"/>
    </row>
    <row r="25" spans="1:7" ht="15">
      <c r="A25" s="2" t="s">
        <v>17</v>
      </c>
      <c r="B25" s="22">
        <v>46</v>
      </c>
      <c r="C25" s="20" t="s">
        <v>149</v>
      </c>
      <c r="D25" s="23" t="s">
        <v>204</v>
      </c>
      <c r="E25" s="27" t="s">
        <v>29</v>
      </c>
      <c r="F25" s="24" t="s">
        <v>30</v>
      </c>
      <c r="G25" s="25"/>
    </row>
    <row r="26" spans="1:7" ht="15">
      <c r="A26" s="2" t="s">
        <v>74</v>
      </c>
      <c r="B26" s="22">
        <v>13</v>
      </c>
      <c r="C26" s="20" t="s">
        <v>150</v>
      </c>
      <c r="D26" s="23" t="s">
        <v>205</v>
      </c>
      <c r="E26" s="27" t="s">
        <v>42</v>
      </c>
      <c r="F26" s="24" t="s">
        <v>30</v>
      </c>
      <c r="G26" s="25"/>
    </row>
    <row r="27" spans="1:7" ht="15">
      <c r="A27" s="2" t="s">
        <v>75</v>
      </c>
      <c r="B27" s="22">
        <v>21</v>
      </c>
      <c r="C27" s="20" t="s">
        <v>151</v>
      </c>
      <c r="D27" s="23" t="s">
        <v>207</v>
      </c>
      <c r="E27" s="27" t="s">
        <v>29</v>
      </c>
      <c r="F27" s="24" t="s">
        <v>30</v>
      </c>
      <c r="G27" s="25"/>
    </row>
    <row r="28" spans="1:7" ht="15">
      <c r="A28" s="2" t="s">
        <v>76</v>
      </c>
      <c r="B28" s="22">
        <v>54</v>
      </c>
      <c r="C28" s="20" t="s">
        <v>160</v>
      </c>
      <c r="D28" s="23" t="s">
        <v>208</v>
      </c>
      <c r="E28" s="27" t="s">
        <v>125</v>
      </c>
      <c r="F28" s="24" t="s">
        <v>31</v>
      </c>
      <c r="G28" s="25"/>
    </row>
    <row r="29" spans="1:7" ht="15">
      <c r="A29" s="2" t="s">
        <v>77</v>
      </c>
      <c r="B29" s="22">
        <v>43</v>
      </c>
      <c r="C29" s="20" t="s">
        <v>161</v>
      </c>
      <c r="D29" s="23" t="s">
        <v>210</v>
      </c>
      <c r="E29" s="27" t="s">
        <v>136</v>
      </c>
      <c r="F29" s="24" t="s">
        <v>31</v>
      </c>
      <c r="G29" s="25"/>
    </row>
    <row r="30" spans="1:7" ht="15">
      <c r="A30" s="2" t="s">
        <v>78</v>
      </c>
      <c r="B30" s="22">
        <v>17</v>
      </c>
      <c r="C30" s="20" t="s">
        <v>152</v>
      </c>
      <c r="D30" s="23" t="s">
        <v>211</v>
      </c>
      <c r="E30" s="27" t="s">
        <v>127</v>
      </c>
      <c r="F30" s="24" t="s">
        <v>31</v>
      </c>
      <c r="G30" s="25"/>
    </row>
    <row r="31" spans="1:7" ht="15">
      <c r="A31" s="2" t="s">
        <v>79</v>
      </c>
      <c r="B31" s="22">
        <v>12</v>
      </c>
      <c r="C31" s="20" t="s">
        <v>153</v>
      </c>
      <c r="D31" s="23" t="s">
        <v>133</v>
      </c>
      <c r="E31" s="27" t="s">
        <v>67</v>
      </c>
      <c r="F31" s="24" t="s">
        <v>31</v>
      </c>
      <c r="G31" s="25"/>
    </row>
    <row r="32" spans="1:7" ht="15">
      <c r="A32" s="2" t="s">
        <v>217</v>
      </c>
      <c r="B32" s="22">
        <v>29</v>
      </c>
      <c r="C32" s="20" t="s">
        <v>154</v>
      </c>
      <c r="D32" s="23" t="s">
        <v>213</v>
      </c>
      <c r="E32" s="27" t="s">
        <v>68</v>
      </c>
      <c r="F32" s="24" t="s">
        <v>31</v>
      </c>
      <c r="G32" s="25"/>
    </row>
    <row r="33" spans="1:7" ht="15">
      <c r="A33" s="2" t="s">
        <v>218</v>
      </c>
      <c r="B33" s="22">
        <v>45</v>
      </c>
      <c r="C33" s="20" t="s">
        <v>155</v>
      </c>
      <c r="D33" s="23" t="s">
        <v>214</v>
      </c>
      <c r="E33" s="27" t="s">
        <v>137</v>
      </c>
      <c r="F33" s="24" t="s">
        <v>157</v>
      </c>
      <c r="G33" s="25"/>
    </row>
    <row r="34" spans="2:6" ht="13.5">
      <c r="B34" s="3"/>
      <c r="F34" s="5"/>
    </row>
    <row r="35" spans="1:6" ht="13.5">
      <c r="A35" s="17" t="s">
        <v>222</v>
      </c>
      <c r="B35" s="18"/>
      <c r="C35" s="19"/>
      <c r="F35" s="5"/>
    </row>
    <row r="36" spans="1:6" ht="13.5">
      <c r="A36" s="17" t="s">
        <v>162</v>
      </c>
      <c r="B36" s="18"/>
      <c r="C36" s="19"/>
      <c r="F36" s="5"/>
    </row>
    <row r="37" spans="1:6" ht="13.5">
      <c r="A37" s="17" t="s">
        <v>163</v>
      </c>
      <c r="B37" s="18"/>
      <c r="C37" s="19"/>
      <c r="F37" s="5"/>
    </row>
    <row r="38" spans="1:6" ht="13.5">
      <c r="A38" s="17" t="s">
        <v>164</v>
      </c>
      <c r="B38" s="18"/>
      <c r="C38" s="19"/>
      <c r="F38" s="5"/>
    </row>
    <row r="39" spans="1:6" ht="13.5">
      <c r="A39" s="6"/>
      <c r="B39" s="3"/>
      <c r="F39" s="5"/>
    </row>
    <row r="40" spans="1:6" ht="13.5">
      <c r="A40" s="7" t="s">
        <v>55</v>
      </c>
      <c r="B40" s="3"/>
      <c r="F40" s="5"/>
    </row>
    <row r="41" spans="2:6" ht="13.5">
      <c r="B41" s="3"/>
      <c r="F41" s="5"/>
    </row>
    <row r="42" spans="2:6" ht="13.5">
      <c r="B42" s="3"/>
      <c r="F42" s="5"/>
    </row>
    <row r="43" spans="2:6" ht="13.5">
      <c r="B43" s="3"/>
      <c r="F43" s="5"/>
    </row>
    <row r="44" spans="2:6" ht="13.5">
      <c r="B44" s="3"/>
      <c r="F44" s="5"/>
    </row>
    <row r="45" spans="2:6" ht="13.5">
      <c r="B45" s="3"/>
      <c r="F45" s="5"/>
    </row>
    <row r="46" spans="2:6" ht="13.5">
      <c r="B46" s="3"/>
      <c r="F46" s="5"/>
    </row>
    <row r="47" spans="2:6" ht="13.5">
      <c r="B47" s="3"/>
      <c r="F47" s="5"/>
    </row>
    <row r="48" spans="2:6" ht="13.5">
      <c r="B48" s="3"/>
      <c r="F48" s="5"/>
    </row>
    <row r="49" spans="2:6" ht="13.5">
      <c r="B49" s="3"/>
      <c r="F49" s="5"/>
    </row>
    <row r="50" spans="2:6" ht="13.5">
      <c r="B50" s="3"/>
      <c r="F50" s="5"/>
    </row>
    <row r="51" spans="2:6" ht="13.5">
      <c r="B51" s="3"/>
      <c r="F51" s="5"/>
    </row>
    <row r="52" spans="2:6" ht="13.5">
      <c r="B52" s="3"/>
      <c r="F52" s="5"/>
    </row>
    <row r="53" spans="2:6" ht="13.5">
      <c r="B53" s="3"/>
      <c r="F53" s="5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61" ht="13.5">
      <c r="A61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/>
  <dimension ref="A1:I76"/>
  <sheetViews>
    <sheetView zoomScalePageLayoutView="0" workbookViewId="0" topLeftCell="A5">
      <selection activeCell="G13" sqref="G13"/>
    </sheetView>
  </sheetViews>
  <sheetFormatPr defaultColWidth="9.140625" defaultRowHeight="12.75"/>
  <cols>
    <col min="1" max="1" width="4.7109375" style="2" customWidth="1"/>
    <col min="2" max="2" width="4.57421875" style="2" customWidth="1"/>
    <col min="3" max="3" width="21.00390625" style="2" bestFit="1" customWidth="1"/>
    <col min="4" max="4" width="24.8515625" style="2" bestFit="1" customWidth="1"/>
    <col min="5" max="5" width="40.421875" style="2" bestFit="1" customWidth="1"/>
    <col min="6" max="6" width="9.00390625" style="2" customWidth="1"/>
    <col min="7" max="7" width="8.8515625" style="2" customWidth="1"/>
    <col min="8" max="16384" width="9.140625" style="2" customWidth="1"/>
  </cols>
  <sheetData>
    <row r="1" spans="1:7" ht="13.5">
      <c r="A1" s="28" t="s">
        <v>23</v>
      </c>
      <c r="B1" s="28"/>
      <c r="C1" s="28"/>
      <c r="D1" s="28"/>
      <c r="E1" s="28"/>
      <c r="F1" s="28"/>
      <c r="G1" s="28"/>
    </row>
    <row r="2" spans="1:7" ht="13.5">
      <c r="A2" s="28" t="s">
        <v>215</v>
      </c>
      <c r="B2" s="28"/>
      <c r="C2" s="28"/>
      <c r="D2" s="28"/>
      <c r="E2" s="28"/>
      <c r="F2" s="28"/>
      <c r="G2" s="28"/>
    </row>
    <row r="3" spans="1:7" ht="13.5">
      <c r="A3" s="29">
        <v>41819</v>
      </c>
      <c r="B3" s="29"/>
      <c r="C3" s="29"/>
      <c r="D3" s="29"/>
      <c r="E3" s="29"/>
      <c r="F3" s="29"/>
      <c r="G3" s="29"/>
    </row>
    <row r="4" spans="1:7" ht="13.5">
      <c r="A4" s="30" t="s">
        <v>22</v>
      </c>
      <c r="B4" s="30"/>
      <c r="C4" s="30"/>
      <c r="D4" s="30"/>
      <c r="E4" s="30"/>
      <c r="F4" s="30"/>
      <c r="G4" s="30"/>
    </row>
    <row r="5" spans="1:6" ht="13.5">
      <c r="A5" s="28"/>
      <c r="B5" s="28"/>
      <c r="C5" s="28"/>
      <c r="D5" s="28"/>
      <c r="E5" s="28"/>
      <c r="F5" s="28"/>
    </row>
    <row r="6" spans="1:6" ht="13.5">
      <c r="A6" s="8" t="s">
        <v>18</v>
      </c>
      <c r="B6" s="3"/>
      <c r="C6" s="3"/>
      <c r="D6" s="3"/>
      <c r="E6" s="3"/>
      <c r="F6" s="3"/>
    </row>
    <row r="7" spans="1:6" ht="13.5">
      <c r="A7" s="1" t="s">
        <v>24</v>
      </c>
      <c r="B7" s="3"/>
      <c r="C7" s="3"/>
      <c r="D7" s="3"/>
      <c r="E7" s="3"/>
      <c r="F7" s="3"/>
    </row>
    <row r="8" spans="1:6" ht="12.75">
      <c r="A8" s="13" t="s">
        <v>25</v>
      </c>
      <c r="B8" s="14"/>
      <c r="C8" s="14"/>
      <c r="D8" s="15" t="s">
        <v>130</v>
      </c>
      <c r="F8" s="10"/>
    </row>
    <row r="9" spans="1:8" ht="12.75">
      <c r="A9" s="13" t="s">
        <v>26</v>
      </c>
      <c r="B9" s="14"/>
      <c r="C9" s="14"/>
      <c r="D9" s="16">
        <f>145.5/24/F12</f>
        <v>40.96668230877522</v>
      </c>
      <c r="F9" s="11"/>
      <c r="H9" s="9"/>
    </row>
    <row r="11" spans="2:6" ht="13.5">
      <c r="B11" s="3" t="s">
        <v>0</v>
      </c>
      <c r="C11" s="3" t="s">
        <v>1</v>
      </c>
      <c r="D11" s="3" t="s">
        <v>2</v>
      </c>
      <c r="E11" s="3" t="s">
        <v>3</v>
      </c>
      <c r="F11" s="3" t="s">
        <v>19</v>
      </c>
    </row>
    <row r="12" spans="1:9" ht="15">
      <c r="A12" s="2" t="s">
        <v>4</v>
      </c>
      <c r="B12" s="22">
        <v>9</v>
      </c>
      <c r="C12" s="20" t="s">
        <v>80</v>
      </c>
      <c r="D12" s="23" t="s">
        <v>165</v>
      </c>
      <c r="E12" s="27" t="s">
        <v>68</v>
      </c>
      <c r="F12" s="24">
        <v>0.14798611111111112</v>
      </c>
      <c r="G12" s="12"/>
      <c r="H12" s="5"/>
      <c r="I12" s="5"/>
    </row>
    <row r="13" spans="1:9" ht="15">
      <c r="A13" s="2" t="s">
        <v>5</v>
      </c>
      <c r="B13" s="22">
        <v>42</v>
      </c>
      <c r="C13" s="20" t="s">
        <v>81</v>
      </c>
      <c r="D13" s="23" t="s">
        <v>166</v>
      </c>
      <c r="E13" s="27" t="s">
        <v>118</v>
      </c>
      <c r="F13" s="24">
        <v>0.1479976851851852</v>
      </c>
      <c r="G13" s="25">
        <f aca="true" t="shared" si="0" ref="G13:G27">F13-$F$12</f>
        <v>1.1574074074066631E-05</v>
      </c>
      <c r="I13" s="5"/>
    </row>
    <row r="14" spans="1:9" ht="15">
      <c r="A14" s="2" t="s">
        <v>6</v>
      </c>
      <c r="B14" s="22">
        <v>1</v>
      </c>
      <c r="C14" s="26" t="s">
        <v>82</v>
      </c>
      <c r="D14" s="23" t="s">
        <v>167</v>
      </c>
      <c r="E14" s="27" t="s">
        <v>119</v>
      </c>
      <c r="F14" s="24">
        <v>0.14877314814814815</v>
      </c>
      <c r="G14" s="25">
        <f t="shared" si="0"/>
        <v>0.0007870370370370305</v>
      </c>
      <c r="I14" s="5"/>
    </row>
    <row r="15" spans="1:9" ht="15">
      <c r="A15" s="2" t="s">
        <v>7</v>
      </c>
      <c r="B15" s="22">
        <v>2</v>
      </c>
      <c r="C15" s="20" t="s">
        <v>83</v>
      </c>
      <c r="D15" s="23" t="s">
        <v>168</v>
      </c>
      <c r="E15" s="27" t="s">
        <v>68</v>
      </c>
      <c r="F15" s="24">
        <v>0.14877314814814815</v>
      </c>
      <c r="G15" s="25">
        <f t="shared" si="0"/>
        <v>0.0007870370370370305</v>
      </c>
      <c r="I15" s="5"/>
    </row>
    <row r="16" spans="1:9" ht="15">
      <c r="A16" s="2" t="s">
        <v>8</v>
      </c>
      <c r="B16" s="22">
        <v>24</v>
      </c>
      <c r="C16" s="26" t="s">
        <v>84</v>
      </c>
      <c r="D16" s="23" t="s">
        <v>169</v>
      </c>
      <c r="E16" s="27" t="s">
        <v>120</v>
      </c>
      <c r="F16" s="24">
        <v>0.14877314814814815</v>
      </c>
      <c r="G16" s="25">
        <f t="shared" si="0"/>
        <v>0.0007870370370370305</v>
      </c>
      <c r="I16" s="5"/>
    </row>
    <row r="17" spans="1:9" ht="15">
      <c r="A17" s="2" t="s">
        <v>9</v>
      </c>
      <c r="B17" s="22">
        <v>3</v>
      </c>
      <c r="C17" s="26" t="s">
        <v>85</v>
      </c>
      <c r="D17" s="23" t="s">
        <v>66</v>
      </c>
      <c r="E17" s="27" t="s">
        <v>67</v>
      </c>
      <c r="F17" s="24">
        <v>0.14891203703703704</v>
      </c>
      <c r="G17" s="25">
        <f t="shared" si="0"/>
        <v>0.0009259259259259134</v>
      </c>
      <c r="I17" s="5"/>
    </row>
    <row r="18" spans="1:7" ht="15">
      <c r="A18" s="2" t="s">
        <v>10</v>
      </c>
      <c r="B18" s="22">
        <v>14</v>
      </c>
      <c r="C18" s="20" t="s">
        <v>69</v>
      </c>
      <c r="D18" s="23" t="s">
        <v>170</v>
      </c>
      <c r="E18" s="27" t="s">
        <v>68</v>
      </c>
      <c r="F18" s="24">
        <v>0.1489351851851852</v>
      </c>
      <c r="G18" s="25">
        <f t="shared" si="0"/>
        <v>0.0009490740740740744</v>
      </c>
    </row>
    <row r="19" spans="1:7" ht="15">
      <c r="A19" s="2" t="s">
        <v>11</v>
      </c>
      <c r="B19" s="22">
        <v>55</v>
      </c>
      <c r="C19" s="20" t="s">
        <v>86</v>
      </c>
      <c r="D19" s="23" t="s">
        <v>216</v>
      </c>
      <c r="E19" s="27" t="s">
        <v>68</v>
      </c>
      <c r="F19" s="24">
        <v>0.14899305555555556</v>
      </c>
      <c r="G19" s="25">
        <f t="shared" si="0"/>
        <v>0.0010069444444444353</v>
      </c>
    </row>
    <row r="20" spans="1:7" ht="15">
      <c r="A20" s="2" t="s">
        <v>12</v>
      </c>
      <c r="B20" s="22">
        <v>60</v>
      </c>
      <c r="C20" s="20" t="s">
        <v>87</v>
      </c>
      <c r="D20" s="23" t="s">
        <v>172</v>
      </c>
      <c r="E20" s="27" t="s">
        <v>121</v>
      </c>
      <c r="F20" s="24">
        <v>0.14925925925925926</v>
      </c>
      <c r="G20" s="25">
        <f t="shared" si="0"/>
        <v>0.0012731481481481344</v>
      </c>
    </row>
    <row r="21" spans="1:7" ht="15">
      <c r="A21" s="2" t="s">
        <v>13</v>
      </c>
      <c r="B21" s="22">
        <v>53</v>
      </c>
      <c r="C21" s="26" t="s">
        <v>88</v>
      </c>
      <c r="D21" s="23" t="s">
        <v>173</v>
      </c>
      <c r="E21" t="s">
        <v>122</v>
      </c>
      <c r="F21" s="24">
        <v>0.1517939814814815</v>
      </c>
      <c r="G21" s="25">
        <f t="shared" si="0"/>
        <v>0.0038078703703703642</v>
      </c>
    </row>
    <row r="22" spans="1:7" ht="15">
      <c r="A22" s="2" t="s">
        <v>14</v>
      </c>
      <c r="B22" s="22">
        <v>30</v>
      </c>
      <c r="C22" s="20" t="s">
        <v>89</v>
      </c>
      <c r="D22" s="23" t="s">
        <v>175</v>
      </c>
      <c r="E22" s="27" t="s">
        <v>72</v>
      </c>
      <c r="F22" s="24">
        <v>0.1517939814814815</v>
      </c>
      <c r="G22" s="25">
        <f t="shared" si="0"/>
        <v>0.0038078703703703642</v>
      </c>
    </row>
    <row r="23" spans="1:7" ht="15">
      <c r="A23" s="2" t="s">
        <v>15</v>
      </c>
      <c r="B23" s="22">
        <v>39</v>
      </c>
      <c r="C23" s="20" t="s">
        <v>71</v>
      </c>
      <c r="D23" s="23" t="s">
        <v>176</v>
      </c>
      <c r="E23" s="27" t="s">
        <v>70</v>
      </c>
      <c r="F23" s="24">
        <v>0.15180555555555555</v>
      </c>
      <c r="G23" s="25">
        <f t="shared" si="0"/>
        <v>0.003819444444444431</v>
      </c>
    </row>
    <row r="24" spans="1:7" ht="15">
      <c r="A24" s="2" t="s">
        <v>16</v>
      </c>
      <c r="B24" s="22">
        <v>37</v>
      </c>
      <c r="C24" s="26" t="s">
        <v>90</v>
      </c>
      <c r="D24" s="23" t="s">
        <v>114</v>
      </c>
      <c r="E24" t="s">
        <v>67</v>
      </c>
      <c r="F24" s="24">
        <v>0.1518287037037037</v>
      </c>
      <c r="G24" s="25">
        <f t="shared" si="0"/>
        <v>0.003842592592592564</v>
      </c>
    </row>
    <row r="25" spans="1:7" ht="15">
      <c r="A25" s="2" t="s">
        <v>17</v>
      </c>
      <c r="B25" s="22">
        <v>61</v>
      </c>
      <c r="C25" s="20" t="s">
        <v>91</v>
      </c>
      <c r="D25" s="23" t="s">
        <v>177</v>
      </c>
      <c r="E25" s="27" t="s">
        <v>123</v>
      </c>
      <c r="F25" s="24">
        <v>0.15524305555555554</v>
      </c>
      <c r="G25" s="25">
        <f t="shared" si="0"/>
        <v>0.007256944444444413</v>
      </c>
    </row>
    <row r="26" spans="1:7" ht="15">
      <c r="A26" s="2" t="s">
        <v>74</v>
      </c>
      <c r="B26" s="22">
        <v>18</v>
      </c>
      <c r="C26" s="20" t="s">
        <v>73</v>
      </c>
      <c r="D26" s="23" t="s">
        <v>178</v>
      </c>
      <c r="E26" s="27" t="s">
        <v>72</v>
      </c>
      <c r="F26" s="24">
        <v>0.15525462962962963</v>
      </c>
      <c r="G26" s="25">
        <f t="shared" si="0"/>
        <v>0.0072685185185185075</v>
      </c>
    </row>
    <row r="27" spans="1:7" ht="15">
      <c r="A27" s="2" t="s">
        <v>75</v>
      </c>
      <c r="B27" s="22">
        <v>23</v>
      </c>
      <c r="C27" s="20" t="s">
        <v>92</v>
      </c>
      <c r="D27" s="23" t="s">
        <v>179</v>
      </c>
      <c r="E27" s="27" t="s">
        <v>124</v>
      </c>
      <c r="F27" s="24">
        <v>0.15525462962962963</v>
      </c>
      <c r="G27" s="25">
        <f t="shared" si="0"/>
        <v>0.0072685185185185075</v>
      </c>
    </row>
    <row r="28" spans="1:7" ht="15">
      <c r="A28" s="2" t="s">
        <v>76</v>
      </c>
      <c r="B28" s="22">
        <v>22</v>
      </c>
      <c r="C28" s="26" t="s">
        <v>93</v>
      </c>
      <c r="D28" s="23" t="s">
        <v>180</v>
      </c>
      <c r="E28" s="27" t="s">
        <v>125</v>
      </c>
      <c r="F28" s="24" t="s">
        <v>156</v>
      </c>
      <c r="G28" s="25"/>
    </row>
    <row r="29" spans="1:7" ht="15">
      <c r="A29" s="2" t="s">
        <v>77</v>
      </c>
      <c r="B29" s="22">
        <v>6</v>
      </c>
      <c r="C29" s="26" t="s">
        <v>94</v>
      </c>
      <c r="D29" s="23" t="s">
        <v>181</v>
      </c>
      <c r="E29" s="27" t="s">
        <v>126</v>
      </c>
      <c r="F29" s="24" t="s">
        <v>156</v>
      </c>
      <c r="G29" s="25"/>
    </row>
    <row r="30" spans="2:7" ht="15">
      <c r="B30" s="22">
        <v>34</v>
      </c>
      <c r="C30" s="20" t="s">
        <v>95</v>
      </c>
      <c r="D30" s="23" t="s">
        <v>183</v>
      </c>
      <c r="E30" s="27" t="s">
        <v>127</v>
      </c>
      <c r="F30" s="24" t="s">
        <v>30</v>
      </c>
      <c r="G30" s="25"/>
    </row>
    <row r="31" spans="2:7" ht="15">
      <c r="B31" s="22">
        <v>5</v>
      </c>
      <c r="C31" s="26" t="s">
        <v>96</v>
      </c>
      <c r="D31" s="23" t="s">
        <v>184</v>
      </c>
      <c r="E31" s="27" t="s">
        <v>126</v>
      </c>
      <c r="F31" s="24" t="s">
        <v>30</v>
      </c>
      <c r="G31" s="25"/>
    </row>
    <row r="32" spans="2:7" ht="15">
      <c r="B32" s="22">
        <v>33</v>
      </c>
      <c r="C32" s="20" t="s">
        <v>97</v>
      </c>
      <c r="D32" s="23" t="s">
        <v>115</v>
      </c>
      <c r="E32" s="27" t="s">
        <v>67</v>
      </c>
      <c r="F32" s="24" t="s">
        <v>30</v>
      </c>
      <c r="G32" s="25"/>
    </row>
    <row r="33" spans="2:7" ht="15">
      <c r="B33" s="22">
        <v>56</v>
      </c>
      <c r="C33" s="20" t="s">
        <v>98</v>
      </c>
      <c r="D33" s="23" t="s">
        <v>185</v>
      </c>
      <c r="E33" s="27" t="s">
        <v>72</v>
      </c>
      <c r="F33" s="24" t="s">
        <v>30</v>
      </c>
      <c r="G33" s="25"/>
    </row>
    <row r="34" spans="2:7" ht="15">
      <c r="B34" s="22">
        <v>27</v>
      </c>
      <c r="C34" s="20" t="s">
        <v>99</v>
      </c>
      <c r="D34" s="23" t="s">
        <v>187</v>
      </c>
      <c r="E34" s="27" t="s">
        <v>128</v>
      </c>
      <c r="F34" s="24" t="s">
        <v>30</v>
      </c>
      <c r="G34" s="25"/>
    </row>
    <row r="35" spans="2:7" ht="15">
      <c r="B35" s="22">
        <v>25</v>
      </c>
      <c r="C35" s="20" t="s">
        <v>100</v>
      </c>
      <c r="D35" s="23" t="s">
        <v>190</v>
      </c>
      <c r="E35" s="27" t="s">
        <v>128</v>
      </c>
      <c r="F35" s="24" t="s">
        <v>30</v>
      </c>
      <c r="G35" s="25"/>
    </row>
    <row r="36" spans="2:7" ht="15">
      <c r="B36" s="22">
        <v>28</v>
      </c>
      <c r="C36" s="20" t="s">
        <v>101</v>
      </c>
      <c r="D36" s="23" t="s">
        <v>191</v>
      </c>
      <c r="E36" s="27" t="s">
        <v>36</v>
      </c>
      <c r="F36" s="24" t="s">
        <v>30</v>
      </c>
      <c r="G36" s="25"/>
    </row>
    <row r="37" spans="2:7" ht="15">
      <c r="B37" s="22">
        <v>8</v>
      </c>
      <c r="C37" s="26" t="s">
        <v>102</v>
      </c>
      <c r="D37" s="23" t="s">
        <v>192</v>
      </c>
      <c r="E37" s="27" t="s">
        <v>35</v>
      </c>
      <c r="F37" s="24" t="s">
        <v>30</v>
      </c>
      <c r="G37" s="25"/>
    </row>
    <row r="38" spans="2:7" ht="15">
      <c r="B38" s="22">
        <v>50</v>
      </c>
      <c r="C38" s="20" t="s">
        <v>103</v>
      </c>
      <c r="D38" s="23" t="s">
        <v>193</v>
      </c>
      <c r="E38" s="27" t="s">
        <v>42</v>
      </c>
      <c r="F38" s="24" t="s">
        <v>30</v>
      </c>
      <c r="G38" s="25"/>
    </row>
    <row r="39" spans="2:7" ht="15">
      <c r="B39" s="22">
        <v>51</v>
      </c>
      <c r="C39" s="20" t="s">
        <v>104</v>
      </c>
      <c r="D39" s="23" t="s">
        <v>194</v>
      </c>
      <c r="E39" s="27" t="s">
        <v>42</v>
      </c>
      <c r="F39" s="24" t="s">
        <v>30</v>
      </c>
      <c r="G39" s="25"/>
    </row>
    <row r="40" spans="2:7" ht="15">
      <c r="B40" s="22">
        <v>26</v>
      </c>
      <c r="C40" s="20" t="s">
        <v>105</v>
      </c>
      <c r="D40" s="23" t="s">
        <v>116</v>
      </c>
      <c r="E40" s="27" t="s">
        <v>32</v>
      </c>
      <c r="F40" s="24" t="s">
        <v>30</v>
      </c>
      <c r="G40" s="25"/>
    </row>
    <row r="41" spans="2:7" ht="15">
      <c r="B41" s="22">
        <v>58</v>
      </c>
      <c r="C41" s="26" t="s">
        <v>106</v>
      </c>
      <c r="D41" s="23" t="s">
        <v>195</v>
      </c>
      <c r="E41" s="27" t="s">
        <v>126</v>
      </c>
      <c r="F41" s="24" t="s">
        <v>30</v>
      </c>
      <c r="G41" s="25"/>
    </row>
    <row r="42" spans="2:7" ht="15">
      <c r="B42" s="22">
        <v>16</v>
      </c>
      <c r="C42" s="20" t="s">
        <v>107</v>
      </c>
      <c r="D42" s="23" t="s">
        <v>197</v>
      </c>
      <c r="E42" s="27" t="s">
        <v>21</v>
      </c>
      <c r="F42" s="24" t="s">
        <v>30</v>
      </c>
      <c r="G42" s="25"/>
    </row>
    <row r="43" spans="2:7" ht="15">
      <c r="B43" s="22">
        <v>48</v>
      </c>
      <c r="C43" s="26" t="s">
        <v>108</v>
      </c>
      <c r="D43" s="23" t="s">
        <v>199</v>
      </c>
      <c r="E43" s="27" t="s">
        <v>120</v>
      </c>
      <c r="F43" s="24" t="s">
        <v>30</v>
      </c>
      <c r="G43" s="25"/>
    </row>
    <row r="44" spans="2:7" ht="15">
      <c r="B44" s="22">
        <v>59</v>
      </c>
      <c r="C44" s="20" t="s">
        <v>109</v>
      </c>
      <c r="D44" s="23" t="s">
        <v>202</v>
      </c>
      <c r="E44" s="27" t="s">
        <v>29</v>
      </c>
      <c r="F44" s="24" t="s">
        <v>30</v>
      </c>
      <c r="G44" s="25"/>
    </row>
    <row r="45" spans="2:7" ht="15">
      <c r="B45" s="22">
        <v>47</v>
      </c>
      <c r="C45" s="20" t="s">
        <v>110</v>
      </c>
      <c r="D45" s="23" t="s">
        <v>206</v>
      </c>
      <c r="E45" s="27" t="s">
        <v>72</v>
      </c>
      <c r="F45" s="24" t="s">
        <v>30</v>
      </c>
      <c r="G45" s="25"/>
    </row>
    <row r="46" spans="2:7" ht="15">
      <c r="B46" s="22">
        <v>41</v>
      </c>
      <c r="C46" s="26" t="s">
        <v>112</v>
      </c>
      <c r="D46" s="23" t="s">
        <v>117</v>
      </c>
      <c r="E46" s="27" t="s">
        <v>67</v>
      </c>
      <c r="F46" s="24" t="s">
        <v>31</v>
      </c>
      <c r="G46" s="25"/>
    </row>
    <row r="47" spans="2:7" ht="15">
      <c r="B47" s="22">
        <v>10</v>
      </c>
      <c r="C47" s="20" t="s">
        <v>113</v>
      </c>
      <c r="D47" s="23" t="s">
        <v>209</v>
      </c>
      <c r="E47" s="27" t="s">
        <v>72</v>
      </c>
      <c r="F47" s="24" t="s">
        <v>31</v>
      </c>
      <c r="G47" s="25"/>
    </row>
    <row r="48" spans="2:7" ht="15">
      <c r="B48" s="22">
        <v>52</v>
      </c>
      <c r="C48" s="26" t="s">
        <v>111</v>
      </c>
      <c r="D48" s="23" t="s">
        <v>212</v>
      </c>
      <c r="E48" s="27" t="s">
        <v>120</v>
      </c>
      <c r="F48" s="24" t="s">
        <v>31</v>
      </c>
      <c r="G48" s="25"/>
    </row>
    <row r="49" spans="2:6" ht="13.5">
      <c r="B49" s="3"/>
      <c r="F49" s="5"/>
    </row>
    <row r="50" spans="1:6" ht="13.5">
      <c r="A50" s="17" t="s">
        <v>219</v>
      </c>
      <c r="B50" s="18"/>
      <c r="C50" s="19"/>
      <c r="F50" s="5"/>
    </row>
    <row r="51" spans="1:6" ht="13.5">
      <c r="A51" s="17" t="s">
        <v>220</v>
      </c>
      <c r="B51" s="18"/>
      <c r="C51" s="19"/>
      <c r="F51" s="5"/>
    </row>
    <row r="52" spans="1:6" ht="13.5">
      <c r="A52" s="17" t="s">
        <v>221</v>
      </c>
      <c r="B52" s="18"/>
      <c r="C52" s="19"/>
      <c r="F52" s="5"/>
    </row>
    <row r="53" spans="1:6" ht="13.5">
      <c r="A53" s="17" t="s">
        <v>20</v>
      </c>
      <c r="B53" s="18"/>
      <c r="C53" s="19"/>
      <c r="F53" s="5"/>
    </row>
    <row r="54" spans="1:6" ht="13.5">
      <c r="A54" s="6"/>
      <c r="B54" s="3"/>
      <c r="F54" s="5"/>
    </row>
    <row r="55" spans="1:6" ht="13.5">
      <c r="A55" s="7" t="s">
        <v>55</v>
      </c>
      <c r="B55" s="3"/>
      <c r="F55" s="5"/>
    </row>
    <row r="56" spans="2:6" ht="13.5">
      <c r="B56" s="3"/>
      <c r="F56" s="5"/>
    </row>
    <row r="57" spans="2:6" ht="13.5">
      <c r="B57" s="3"/>
      <c r="F57" s="5"/>
    </row>
    <row r="58" spans="2:6" ht="13.5">
      <c r="B58" s="3"/>
      <c r="F58" s="5"/>
    </row>
    <row r="59" spans="2:6" ht="13.5">
      <c r="B59" s="3"/>
      <c r="F59" s="5"/>
    </row>
    <row r="60" spans="2:6" ht="13.5">
      <c r="B60" s="3"/>
      <c r="F60" s="5"/>
    </row>
    <row r="61" spans="2:6" ht="13.5">
      <c r="B61" s="3"/>
      <c r="F61" s="5"/>
    </row>
    <row r="62" spans="2:6" ht="13.5">
      <c r="B62" s="3"/>
      <c r="F62" s="5"/>
    </row>
    <row r="63" spans="2:6" ht="13.5">
      <c r="B63" s="3"/>
      <c r="F63" s="5"/>
    </row>
    <row r="64" spans="2:6" ht="13.5">
      <c r="B64" s="3"/>
      <c r="F64" s="5"/>
    </row>
    <row r="65" spans="2:6" ht="13.5">
      <c r="B65" s="3"/>
      <c r="F65" s="5"/>
    </row>
    <row r="66" spans="2:6" ht="13.5">
      <c r="B66" s="3"/>
      <c r="F66" s="5"/>
    </row>
    <row r="67" spans="2:6" ht="13.5">
      <c r="B67" s="3"/>
      <c r="F67" s="5"/>
    </row>
    <row r="68" spans="2:6" ht="13.5">
      <c r="B68" s="3"/>
      <c r="F68" s="5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6" ht="13.5">
      <c r="A76" s="7"/>
    </row>
  </sheetData>
  <sheetProtection/>
  <mergeCells count="5">
    <mergeCell ref="A1:G1"/>
    <mergeCell ref="A2:G2"/>
    <mergeCell ref="A3:G3"/>
    <mergeCell ref="A4:G4"/>
    <mergeCell ref="A5:F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Venczli Krisztián</dc:creator>
  <cp:keywords/>
  <dc:description/>
  <cp:lastModifiedBy>Törzsök Zsolt</cp:lastModifiedBy>
  <dcterms:created xsi:type="dcterms:W3CDTF">2008-06-30T09:00:48Z</dcterms:created>
  <dcterms:modified xsi:type="dcterms:W3CDTF">2014-06-30T10:27:20Z</dcterms:modified>
  <cp:category/>
  <cp:version/>
  <cp:contentType/>
  <cp:contentStatus/>
</cp:coreProperties>
</file>